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8180" windowHeight="11925"/>
  </bookViews>
  <sheets>
    <sheet name="農業所得用①" sheetId="3" r:id="rId1"/>
    <sheet name="農業所得用②" sheetId="4" r:id="rId2"/>
    <sheet name="農業所得用③" sheetId="8" r:id="rId3"/>
    <sheet name="農業所得用④" sheetId="6" r:id="rId4"/>
    <sheet name="確定申告書Ｂ" sheetId="7" r:id="rId5"/>
  </sheets>
  <definedNames>
    <definedName name="_xlnm.Print_Area" localSheetId="0">農業所得用①!$C:$BQ</definedName>
  </definedNames>
  <calcPr calcId="145621"/>
</workbook>
</file>

<file path=xl/calcChain.xml><?xml version="1.0" encoding="utf-8"?>
<calcChain xmlns="http://schemas.openxmlformats.org/spreadsheetml/2006/main">
  <c r="J21" i="6" l="1"/>
  <c r="AC42" i="6"/>
  <c r="X42" i="6" l="1"/>
  <c r="AC40" i="6"/>
  <c r="X40" i="6"/>
  <c r="AC42" i="8" l="1"/>
  <c r="AC41" i="8"/>
  <c r="X42" i="8"/>
  <c r="X41" i="8"/>
  <c r="R42" i="8"/>
  <c r="R41" i="8"/>
  <c r="AC43" i="8"/>
  <c r="Z43" i="8"/>
  <c r="V43" i="8"/>
  <c r="R44" i="8"/>
  <c r="P43" i="8"/>
  <c r="N43" i="8"/>
  <c r="J43" i="8"/>
  <c r="AG14" i="8"/>
  <c r="AG16" i="8"/>
  <c r="AG18" i="8"/>
  <c r="AG20" i="8"/>
  <c r="AG22" i="8"/>
  <c r="AG24" i="8"/>
  <c r="AG26" i="8"/>
  <c r="AG28" i="8"/>
  <c r="AG30" i="8"/>
  <c r="AG12" i="8"/>
  <c r="AG11" i="8"/>
  <c r="V13" i="8"/>
  <c r="V12" i="8"/>
  <c r="Z12" i="8" s="1"/>
  <c r="AD12" i="8" s="1"/>
  <c r="X33" i="8"/>
  <c r="V21" i="8"/>
  <c r="V20" i="8"/>
  <c r="Z20" i="8" s="1"/>
  <c r="AD20" i="8" s="1"/>
  <c r="V19" i="8"/>
  <c r="V18" i="8"/>
  <c r="Z18" i="8" s="1"/>
  <c r="AD18" i="8" s="1"/>
  <c r="V17" i="8"/>
  <c r="V16" i="8"/>
  <c r="Z16" i="8" s="1"/>
  <c r="AD16" i="8" s="1"/>
  <c r="V15" i="8"/>
  <c r="V14" i="8"/>
  <c r="Z14" i="8" s="1"/>
  <c r="AD14" i="8" s="1"/>
  <c r="V11" i="8"/>
  <c r="Z11" i="8" s="1"/>
  <c r="X43" i="8" l="1"/>
  <c r="V33" i="8"/>
  <c r="AD11" i="8"/>
  <c r="Z33" i="8" l="1"/>
  <c r="AD33" i="8"/>
  <c r="AG33" i="8"/>
  <c r="AV44" i="4" l="1"/>
  <c r="AN44" i="4"/>
  <c r="AM54" i="4"/>
  <c r="AJ53" i="4"/>
  <c r="AH53" i="4"/>
  <c r="O54" i="4"/>
  <c r="N53" i="4"/>
  <c r="M53" i="4"/>
  <c r="K53" i="4"/>
  <c r="V44" i="4"/>
  <c r="Q44" i="4"/>
  <c r="AB36" i="4"/>
  <c r="V35" i="4"/>
  <c r="Q35" i="4"/>
  <c r="O36" i="4"/>
  <c r="I36" i="4"/>
  <c r="E24" i="7" l="1"/>
  <c r="E25" i="7"/>
  <c r="E36" i="7"/>
  <c r="E40" i="7" s="1"/>
  <c r="E26" i="7" l="1"/>
  <c r="K10" i="7"/>
  <c r="K12" i="7" s="1"/>
  <c r="K11" i="3"/>
  <c r="I11" i="3"/>
  <c r="G11" i="3"/>
  <c r="K3" i="7" l="1"/>
  <c r="K13" i="7"/>
  <c r="K14" i="7" s="1"/>
  <c r="K17" i="7" s="1"/>
  <c r="K19" i="7" l="1"/>
  <c r="K20" i="7"/>
  <c r="R42" i="6"/>
  <c r="M42" i="6"/>
  <c r="AY11" i="3" l="1"/>
  <c r="AV11" i="3"/>
  <c r="AR11" i="3"/>
  <c r="AN11" i="3"/>
  <c r="BF46" i="3"/>
  <c r="BF40" i="3"/>
  <c r="BF43" i="3" s="1"/>
  <c r="BF36" i="3"/>
  <c r="BF38" i="3" s="1"/>
  <c r="BF34" i="3"/>
  <c r="BF32" i="3"/>
  <c r="BF30" i="3"/>
  <c r="BF28" i="3"/>
  <c r="BF26" i="3"/>
  <c r="BF24" i="3"/>
  <c r="BF22" i="3"/>
  <c r="BF20" i="3"/>
  <c r="BF17" i="3"/>
  <c r="AK48" i="3"/>
  <c r="AK46" i="3"/>
  <c r="AK44" i="3"/>
  <c r="AK42" i="3"/>
  <c r="AK40" i="3"/>
  <c r="AK38" i="3"/>
  <c r="AK36" i="3"/>
  <c r="AK34" i="3"/>
  <c r="AK32" i="3"/>
  <c r="AK30" i="3"/>
  <c r="AK28" i="3"/>
  <c r="AK26" i="3"/>
  <c r="AK24" i="3"/>
  <c r="AK22" i="3"/>
  <c r="AK20" i="3"/>
  <c r="AK18" i="3"/>
  <c r="AK16" i="3"/>
  <c r="P50" i="3"/>
  <c r="P48" i="3"/>
  <c r="P46" i="3"/>
  <c r="P44" i="3"/>
  <c r="P42" i="3"/>
  <c r="P40" i="3"/>
  <c r="P38" i="3"/>
  <c r="P36" i="3"/>
  <c r="P34" i="3"/>
  <c r="P32" i="3"/>
  <c r="P26" i="3"/>
  <c r="P24" i="3"/>
  <c r="P20" i="3"/>
  <c r="P18" i="3"/>
  <c r="P16" i="3"/>
  <c r="BG8" i="3"/>
  <c r="BG6" i="3"/>
  <c r="BG4" i="3"/>
  <c r="AS8" i="3"/>
  <c r="AS6" i="3"/>
  <c r="AS4" i="3"/>
  <c r="X8" i="3"/>
  <c r="X7" i="3"/>
  <c r="X4" i="3"/>
  <c r="Y2" i="3"/>
  <c r="X2" i="3"/>
  <c r="P22" i="3" l="1"/>
  <c r="P29" i="3" s="1"/>
  <c r="AK50" i="3"/>
  <c r="AC41" i="6"/>
</calcChain>
</file>

<file path=xl/sharedStrings.xml><?xml version="1.0" encoding="utf-8"?>
<sst xmlns="http://schemas.openxmlformats.org/spreadsheetml/2006/main" count="896" uniqueCount="609">
  <si>
    <t/>
  </si>
  <si>
    <t>1</t>
  </si>
  <si>
    <t>フリガナ</t>
  </si>
  <si>
    <t>㊞</t>
  </si>
  <si>
    <t>①</t>
  </si>
  <si>
    <t>②</t>
  </si>
  <si>
    <t>③</t>
  </si>
  <si>
    <t>④</t>
  </si>
  <si>
    <t>⑤</t>
  </si>
  <si>
    <t>⑥</t>
  </si>
  <si>
    <t>⑦</t>
  </si>
  <si>
    <t>⑧</t>
  </si>
  <si>
    <t>⑨</t>
  </si>
  <si>
    <t>⑩</t>
  </si>
  <si>
    <t>⑪</t>
  </si>
  <si>
    <t>⑫</t>
  </si>
  <si>
    <t>ロ</t>
  </si>
  <si>
    <t>⑬</t>
  </si>
  <si>
    <t>⑭</t>
  </si>
  <si>
    <t>⑮</t>
  </si>
  <si>
    <t>(</t>
  </si>
  <si>
    <t>⑯</t>
  </si>
  <si>
    <t>⑰</t>
  </si>
  <si>
    <t>作業用衣料費</t>
    <rPh sb="0" eb="3">
      <t>サギョウヨウ</t>
    </rPh>
    <rPh sb="3" eb="5">
      <t>イリョウ</t>
    </rPh>
    <rPh sb="5" eb="6">
      <t>ヒ</t>
    </rPh>
    <phoneticPr fontId="19"/>
  </si>
  <si>
    <t>差引金額</t>
    <rPh sb="0" eb="2">
      <t>サシヒキ</t>
    </rPh>
    <rPh sb="2" eb="4">
      <t>キンガク</t>
    </rPh>
    <phoneticPr fontId="19"/>
  </si>
  <si>
    <t>家事消費</t>
    <rPh sb="0" eb="2">
      <t>カジ</t>
    </rPh>
    <rPh sb="2" eb="4">
      <t>ショウヒ</t>
    </rPh>
    <phoneticPr fontId="19"/>
  </si>
  <si>
    <t>農業共済掛金</t>
    <rPh sb="0" eb="2">
      <t>ノウギョウ</t>
    </rPh>
    <rPh sb="2" eb="4">
      <t>キョウサイ</t>
    </rPh>
    <rPh sb="4" eb="6">
      <t>カケキン</t>
    </rPh>
    <phoneticPr fontId="19"/>
  </si>
  <si>
    <t>事業消費</t>
    <rPh sb="0" eb="2">
      <t>ジギョウ</t>
    </rPh>
    <rPh sb="2" eb="4">
      <t>ショウヒ</t>
    </rPh>
    <phoneticPr fontId="19"/>
  </si>
  <si>
    <t>雑収入</t>
    <rPh sb="0" eb="3">
      <t>ザッシュウニュウ</t>
    </rPh>
    <phoneticPr fontId="19"/>
  </si>
  <si>
    <t>各種引当金・準備金等</t>
  </si>
  <si>
    <t>経</t>
  </si>
  <si>
    <t>荷造運賃手数料</t>
    <rPh sb="0" eb="2">
      <t>ニヅク</t>
    </rPh>
    <rPh sb="2" eb="4">
      <t>ウンチン</t>
    </rPh>
    <rPh sb="4" eb="7">
      <t>テスウリョウ</t>
    </rPh>
    <phoneticPr fontId="19"/>
  </si>
  <si>
    <t>農産物の</t>
    <rPh sb="0" eb="3">
      <t>ノウサンブツ</t>
    </rPh>
    <phoneticPr fontId="19"/>
  </si>
  <si>
    <t>期首</t>
    <rPh sb="0" eb="2">
      <t>キシュ</t>
    </rPh>
    <phoneticPr fontId="19"/>
  </si>
  <si>
    <t>雇人費</t>
    <rPh sb="0" eb="1">
      <t>ヤトイ</t>
    </rPh>
    <rPh sb="1" eb="2">
      <t>ニン</t>
    </rPh>
    <rPh sb="2" eb="3">
      <t>ヒ</t>
    </rPh>
    <phoneticPr fontId="19"/>
  </si>
  <si>
    <t>棚卸高</t>
    <rPh sb="0" eb="2">
      <t>タナオロシ</t>
    </rPh>
    <rPh sb="2" eb="3">
      <t>ダカ</t>
    </rPh>
    <phoneticPr fontId="19"/>
  </si>
  <si>
    <t>期末</t>
    <rPh sb="0" eb="2">
      <t>キマツ</t>
    </rPh>
    <phoneticPr fontId="19"/>
  </si>
  <si>
    <t>計</t>
  </si>
  <si>
    <t>地代・賃借料</t>
    <rPh sb="0" eb="2">
      <t>チダイ</t>
    </rPh>
    <rPh sb="3" eb="6">
      <t>チンシャクリョウ</t>
    </rPh>
    <phoneticPr fontId="19"/>
  </si>
  <si>
    <t>繰入額等</t>
  </si>
  <si>
    <t>専従者給与</t>
  </si>
  <si>
    <t>土地改良費</t>
    <rPh sb="0" eb="2">
      <t>トチ</t>
    </rPh>
    <rPh sb="2" eb="4">
      <t>カイリョウ</t>
    </rPh>
    <rPh sb="4" eb="5">
      <t>ヒ</t>
    </rPh>
    <phoneticPr fontId="19"/>
  </si>
  <si>
    <t>貸倒引当金</t>
  </si>
  <si>
    <t>租税公課</t>
  </si>
  <si>
    <t>種苗費</t>
    <rPh sb="0" eb="1">
      <t>タネ</t>
    </rPh>
    <rPh sb="1" eb="2">
      <t>ナエ</t>
    </rPh>
    <rPh sb="2" eb="3">
      <t>ヒ</t>
    </rPh>
    <phoneticPr fontId="19"/>
  </si>
  <si>
    <t>素畜費</t>
    <rPh sb="0" eb="1">
      <t>ソ</t>
    </rPh>
    <rPh sb="1" eb="2">
      <t>チク</t>
    </rPh>
    <rPh sb="2" eb="3">
      <t>ヒ</t>
    </rPh>
    <phoneticPr fontId="19"/>
  </si>
  <si>
    <t>肥料費</t>
    <rPh sb="0" eb="2">
      <t>ヒリョウ</t>
    </rPh>
    <rPh sb="2" eb="3">
      <t>ヒ</t>
    </rPh>
    <phoneticPr fontId="19"/>
  </si>
  <si>
    <t>費</t>
  </si>
  <si>
    <t>飼料費</t>
    <rPh sb="0" eb="2">
      <t>シリョウ</t>
    </rPh>
    <rPh sb="2" eb="3">
      <t>ヒ</t>
    </rPh>
    <phoneticPr fontId="19"/>
  </si>
  <si>
    <t>青色申告特別控除額</t>
  </si>
  <si>
    <t>農具費</t>
    <rPh sb="0" eb="2">
      <t>ノウグ</t>
    </rPh>
    <rPh sb="2" eb="3">
      <t>ヒ</t>
    </rPh>
    <phoneticPr fontId="19"/>
  </si>
  <si>
    <t>小計</t>
    <rPh sb="0" eb="2">
      <t>ショウケイ</t>
    </rPh>
    <phoneticPr fontId="19"/>
  </si>
  <si>
    <t>費</t>
    <rPh sb="0" eb="1">
      <t>ヒ</t>
    </rPh>
    <phoneticPr fontId="19"/>
  </si>
  <si>
    <t>農産物以外</t>
    <rPh sb="3" eb="5">
      <t>イガイ</t>
    </rPh>
    <phoneticPr fontId="19"/>
  </si>
  <si>
    <t>諸材料費</t>
    <rPh sb="0" eb="1">
      <t>ショ</t>
    </rPh>
    <rPh sb="1" eb="3">
      <t>ザイリョウ</t>
    </rPh>
    <rPh sb="3" eb="4">
      <t>ヒ</t>
    </rPh>
    <phoneticPr fontId="19"/>
  </si>
  <si>
    <t>円</t>
  </si>
  <si>
    <t>償却の基礎</t>
  </si>
  <si>
    <t>割増(特別)</t>
  </si>
  <si>
    <t>の名称等</t>
  </si>
  <si>
    <t>（成熟）</t>
    <rPh sb="1" eb="3">
      <t>セイジュク</t>
    </rPh>
    <phoneticPr fontId="15"/>
  </si>
  <si>
    <t>又は</t>
    <rPh sb="0" eb="1">
      <t>マタ</t>
    </rPh>
    <phoneticPr fontId="24"/>
  </si>
  <si>
    <t>償却費合計</t>
  </si>
  <si>
    <t>になる金額</t>
  </si>
  <si>
    <t>改定償却率</t>
    <rPh sb="0" eb="2">
      <t>カイテイ</t>
    </rPh>
    <phoneticPr fontId="24"/>
  </si>
  <si>
    <t>償却費</t>
  </si>
  <si>
    <t>（期末残高）</t>
  </si>
  <si>
    <t>年</t>
  </si>
  <si>
    <t>月</t>
  </si>
  <si>
    <t>・</t>
  </si>
  <si>
    <t>普通償却費</t>
  </si>
  <si>
    <t>提出用</t>
  </si>
  <si>
    <t>令和</t>
  </si>
  <si>
    <t>年分所得税青色申告決算書</t>
  </si>
  <si>
    <t>業種名</t>
  </si>
  <si>
    <t>依頼税理士等</t>
    <rPh sb="0" eb="2">
      <t>イライ</t>
    </rPh>
    <phoneticPr fontId="2"/>
  </si>
  <si>
    <t>所在地</t>
  </si>
  <si>
    <t>農園名</t>
    <rPh sb="0" eb="2">
      <t>ノウエン</t>
    </rPh>
    <rPh sb="2" eb="3">
      <t>メイ</t>
    </rPh>
    <phoneticPr fontId="19"/>
  </si>
  <si>
    <t>氏名</t>
  </si>
  <si>
    <t>サトウ　タロウ</t>
  </si>
  <si>
    <t>(名称)</t>
  </si>
  <si>
    <t>佐藤　太郎</t>
  </si>
  <si>
    <t>電話
番号</t>
  </si>
  <si>
    <t>2</t>
  </si>
  <si>
    <t>3</t>
  </si>
  <si>
    <t>4</t>
  </si>
  <si>
    <t>5</t>
  </si>
  <si>
    <t>6</t>
  </si>
  <si>
    <t>7</t>
  </si>
  <si>
    <t>年</t>
    <rPh sb="0" eb="1">
      <t>ネン</t>
    </rPh>
    <phoneticPr fontId="24"/>
  </si>
  <si>
    <t>月</t>
    <rPh sb="0" eb="1">
      <t>ツキ</t>
    </rPh>
    <phoneticPr fontId="24"/>
  </si>
  <si>
    <t>日</t>
    <rPh sb="0" eb="1">
      <t>ヒ</t>
    </rPh>
    <phoneticPr fontId="24"/>
  </si>
  <si>
    <t>(自</t>
  </si>
  <si>
    <t>日</t>
  </si>
  <si>
    <t>至</t>
  </si>
  <si>
    <t>日)</t>
  </si>
  <si>
    <t>科            目</t>
  </si>
  <si>
    <t>金</t>
  </si>
  <si>
    <t>額</t>
  </si>
  <si>
    <t>(円)</t>
    <rPh sb="1" eb="2">
      <t>エン</t>
    </rPh>
    <phoneticPr fontId="9"/>
  </si>
  <si>
    <t>⑱</t>
  </si>
  <si>
    <t>㊱</t>
  </si>
  <si>
    <t>収入金額</t>
  </si>
  <si>
    <t>⑲</t>
  </si>
  <si>
    <t>減価償却費</t>
  </si>
  <si>
    <t>⑳</t>
  </si>
  <si>
    <t>繰戻額等</t>
  </si>
  <si>
    <t>㊲</t>
  </si>
  <si>
    <t>㉑</t>
  </si>
  <si>
    <t>㊳</t>
  </si>
  <si>
    <t>㉒</t>
  </si>
  <si>
    <t>㊴</t>
  </si>
  <si>
    <t>利子割引料</t>
  </si>
  <si>
    <t>㉓</t>
  </si>
  <si>
    <t>㉔</t>
  </si>
  <si>
    <t>㉕</t>
  </si>
  <si>
    <t>㉖</t>
  </si>
  <si>
    <t>㉗</t>
  </si>
  <si>
    <t>㉘</t>
  </si>
  <si>
    <t>㉙</t>
  </si>
  <si>
    <t>青色申告特別控除前の所得金額</t>
  </si>
  <si>
    <t>雑費</t>
  </si>
  <si>
    <t>㉚</t>
  </si>
  <si>
    <t>㉛</t>
  </si>
  <si>
    <t>所得金額</t>
  </si>
  <si>
    <t>㉜</t>
  </si>
  <si>
    <t>㉝</t>
  </si>
  <si>
    <t>修繕費</t>
  </si>
  <si>
    <t>㉞</t>
  </si>
  <si>
    <t>◎</t>
  </si>
  <si>
    <t xml:space="preserve">青色申告特別控除額については、「決算の手引き」の「青色申告
</t>
  </si>
  <si>
    <t>特別控除」の項を読んでください。</t>
  </si>
  <si>
    <t>動力光熱費</t>
  </si>
  <si>
    <t>㉟</t>
  </si>
  <si>
    <t>下の欄には、書かないでください。</t>
    <rPh sb="0" eb="1">
      <t>シタ</t>
    </rPh>
    <rPh sb="2" eb="3">
      <t>ラン</t>
    </rPh>
    <rPh sb="6" eb="7">
      <t>カ</t>
    </rPh>
    <phoneticPr fontId="9"/>
  </si>
  <si>
    <t>Ａ</t>
  </si>
  <si>
    <t>Ｂ</t>
  </si>
  <si>
    <t xml:space="preserve"> 氏　名</t>
    <rPh sb="1" eb="2">
      <t>シ</t>
    </rPh>
    <rPh sb="3" eb="4">
      <t>メイ</t>
    </rPh>
    <phoneticPr fontId="13"/>
  </si>
  <si>
    <r>
      <t>Ａ</t>
    </r>
    <r>
      <rPr>
        <sz val="13"/>
        <color indexed="8"/>
        <rFont val="ＭＳ 明朝"/>
        <family val="1"/>
        <charset val="128"/>
      </rPr>
      <t/>
    </r>
  </si>
  <si>
    <t>区　　分</t>
  </si>
  <si>
    <t>作付面積</t>
  </si>
  <si>
    <t>農   産   物   の</t>
  </si>
  <si>
    <t>販売金額</t>
  </si>
  <si>
    <t>家 事 消 費</t>
  </si>
  <si>
    <t>雑収入</t>
    <rPh sb="0" eb="3">
      <t>ザッシュウニュウ</t>
    </rPh>
    <phoneticPr fontId="26"/>
  </si>
  <si>
    <t>区　　　　　　　分</t>
    <rPh sb="0" eb="9">
      <t>クブン</t>
    </rPh>
    <phoneticPr fontId="26"/>
  </si>
  <si>
    <t>金　　額</t>
  </si>
  <si>
    <t>飼育</t>
  </si>
  <si>
    <t>)</t>
  </si>
  <si>
    <t>事 業 消 費</t>
  </si>
  <si>
    <t>期 末 棚 卸 高</t>
  </si>
  <si>
    <t>頭羽数</t>
  </si>
  <si>
    <t>(生産頭羽数)</t>
  </si>
  <si>
    <t>数 量</t>
  </si>
  <si>
    <t>金 額</t>
  </si>
  <si>
    <t>金      額</t>
  </si>
  <si>
    <t>a</t>
  </si>
  <si>
    <t>kg</t>
  </si>
  <si>
    <t>田</t>
    <rPh sb="0" eb="1">
      <t>タ</t>
    </rPh>
    <phoneticPr fontId="26"/>
  </si>
  <si>
    <t>合　　　　　　　計</t>
    <rPh sb="0" eb="1">
      <t>ゴウ</t>
    </rPh>
    <rPh sb="8" eb="9">
      <t>ケイ</t>
    </rPh>
    <phoneticPr fontId="26"/>
  </si>
  <si>
    <t>農産物以外の棚卸高の内訳</t>
  </si>
  <si>
    <t>現金主義によっている人は、
記入しないでください。</t>
    <rPh sb="0" eb="2">
      <t>ゲンキン</t>
    </rPh>
    <rPh sb="2" eb="4">
      <t>シュギ</t>
    </rPh>
    <rPh sb="10" eb="11">
      <t>ヒト</t>
    </rPh>
    <rPh sb="14" eb="16">
      <t>キニュウ</t>
    </rPh>
    <phoneticPr fontId="26"/>
  </si>
  <si>
    <t>区　　分</t>
    <rPh sb="0" eb="4">
      <t>クブン</t>
    </rPh>
    <phoneticPr fontId="26"/>
  </si>
  <si>
    <t>期首棚卸高</t>
  </si>
  <si>
    <t>期末棚卸高</t>
    <rPh sb="1" eb="2">
      <t>マツ</t>
    </rPh>
    <phoneticPr fontId="26"/>
  </si>
  <si>
    <t>未収穫農産物</t>
    <rPh sb="0" eb="3">
      <t>ミシュウカク</t>
    </rPh>
    <rPh sb="3" eb="6">
      <t>ノウサンブツ</t>
    </rPh>
    <phoneticPr fontId="26"/>
  </si>
  <si>
    <t>畑</t>
    <rPh sb="0" eb="1">
      <t>ハタケ</t>
    </rPh>
    <phoneticPr fontId="26"/>
  </si>
  <si>
    <t>果　樹</t>
    <rPh sb="0" eb="3">
      <t>カジュ</t>
    </rPh>
    <phoneticPr fontId="26"/>
  </si>
  <si>
    <t>販売用動物</t>
    <rPh sb="0" eb="3">
      <t>ハンバイヨウ</t>
    </rPh>
    <rPh sb="3" eb="5">
      <t>ドウブツ</t>
    </rPh>
    <phoneticPr fontId="26"/>
  </si>
  <si>
    <t>特殊施設</t>
  </si>
  <si>
    <t>㎡</t>
  </si>
  <si>
    <t>農産物計</t>
    <rPh sb="0" eb="3">
      <t>ノウサンブツ</t>
    </rPh>
    <rPh sb="3" eb="4">
      <t>ゴウケイ</t>
    </rPh>
    <phoneticPr fontId="26"/>
  </si>
  <si>
    <t>耕作面積</t>
    <rPh sb="0" eb="2">
      <t>コウサク</t>
    </rPh>
    <rPh sb="2" eb="4">
      <t>メンセキ</t>
    </rPh>
    <phoneticPr fontId="3"/>
  </si>
  <si>
    <t>畜産物その他</t>
    <rPh sb="0" eb="3">
      <t>チクサンブツ</t>
    </rPh>
    <rPh sb="3" eb="6">
      <t>ソノタ</t>
    </rPh>
    <phoneticPr fontId="26"/>
  </si>
  <si>
    <t>頭羽</t>
  </si>
  <si>
    <t>その他</t>
    <rPh sb="0" eb="3">
      <t>ソノタ</t>
    </rPh>
    <phoneticPr fontId="26"/>
  </si>
  <si>
    <t>合　　計</t>
    <rPh sb="0" eb="4">
      <t>ゴウケイ</t>
    </rPh>
    <phoneticPr fontId="26"/>
  </si>
  <si>
    <t>Ｃ</t>
  </si>
  <si>
    <t>雇人費の内訳</t>
  </si>
  <si>
    <t>Ｄ</t>
  </si>
  <si>
    <t>専従者給与の内訳</t>
  </si>
  <si>
    <t>氏名・住所又は作業名</t>
    <rPh sb="0" eb="2">
      <t>シメイ</t>
    </rPh>
    <rPh sb="3" eb="5">
      <t>ジュウショ</t>
    </rPh>
    <rPh sb="5" eb="6">
      <t>マタ</t>
    </rPh>
    <rPh sb="7" eb="9">
      <t>サギョウ</t>
    </rPh>
    <rPh sb="9" eb="10">
      <t>メイ</t>
    </rPh>
    <phoneticPr fontId="15"/>
  </si>
  <si>
    <t>日数</t>
    <rPh sb="0" eb="2">
      <t>ニッスウ</t>
    </rPh>
    <phoneticPr fontId="15"/>
  </si>
  <si>
    <t>支　給　額</t>
    <rPh sb="0" eb="5">
      <t>シキュウガク</t>
    </rPh>
    <phoneticPr fontId="15"/>
  </si>
  <si>
    <t>所得税及び復興特別</t>
  </si>
  <si>
    <t>続柄</t>
    <rPh sb="0" eb="2">
      <t>ゾクガラ</t>
    </rPh>
    <phoneticPr fontId="15"/>
  </si>
  <si>
    <t>年齢</t>
    <rPh sb="0" eb="2">
      <t>ネンレイ</t>
    </rPh>
    <phoneticPr fontId="15"/>
  </si>
  <si>
    <t>従事</t>
    <rPh sb="0" eb="2">
      <t>ジュウジ</t>
    </rPh>
    <phoneticPr fontId="15"/>
  </si>
  <si>
    <t>支　給　額</t>
  </si>
  <si>
    <t>現　金</t>
    <rPh sb="0" eb="1">
      <t>ウツツ</t>
    </rPh>
    <rPh sb="2" eb="3">
      <t>キン</t>
    </rPh>
    <phoneticPr fontId="15"/>
  </si>
  <si>
    <t>現　物</t>
    <rPh sb="0" eb="1">
      <t>ウツツ</t>
    </rPh>
    <rPh sb="2" eb="3">
      <t>モノ</t>
    </rPh>
    <phoneticPr fontId="15"/>
  </si>
  <si>
    <t>合　計</t>
    <rPh sb="0" eb="1">
      <t>ゴウ</t>
    </rPh>
    <rPh sb="2" eb="3">
      <t>ケイ</t>
    </rPh>
    <phoneticPr fontId="15"/>
  </si>
  <si>
    <t>所得税の源泉徴収税額</t>
  </si>
  <si>
    <t>月数</t>
    <rPh sb="0" eb="2">
      <t>ツキスウ</t>
    </rPh>
    <phoneticPr fontId="15"/>
  </si>
  <si>
    <t>延日</t>
    <rPh sb="0" eb="1">
      <t>ノ</t>
    </rPh>
    <phoneticPr fontId="25"/>
  </si>
  <si>
    <t>歳</t>
    <rPh sb="0" eb="1">
      <t>サイ</t>
    </rPh>
    <phoneticPr fontId="25"/>
  </si>
  <si>
    <t>月</t>
    <rPh sb="0" eb="1">
      <t>ツキスウ</t>
    </rPh>
    <phoneticPr fontId="15"/>
  </si>
  <si>
    <t>その他（</t>
    <rPh sb="0" eb="3">
      <t>ソノタ</t>
    </rPh>
    <phoneticPr fontId="25"/>
  </si>
  <si>
    <t>人分）</t>
    <rPh sb="0" eb="1">
      <t>ニン</t>
    </rPh>
    <rPh sb="1" eb="2">
      <t>ブン</t>
    </rPh>
    <phoneticPr fontId="25"/>
  </si>
  <si>
    <t>計</t>
    <rPh sb="0" eb="1">
      <t>ケイ</t>
    </rPh>
    <phoneticPr fontId="25"/>
  </si>
  <si>
    <t>延べ従</t>
    <rPh sb="0" eb="1">
      <t>ノ</t>
    </rPh>
    <phoneticPr fontId="24"/>
  </si>
  <si>
    <t>事月数</t>
  </si>
  <si>
    <r>
      <t>（注）①、②、③、⑤、⑥、㉒、㉜、㉝、</t>
    </r>
    <r>
      <rPr>
        <sz val="6"/>
        <color indexed="8"/>
        <rFont val="ＭＳ 明朝"/>
        <family val="1"/>
        <charset val="128"/>
      </rPr>
      <t/>
    </r>
    <rPh sb="1" eb="2">
      <t>チュウ</t>
    </rPh>
    <phoneticPr fontId="2"/>
  </si>
  <si>
    <t>の欄に移記してください。</t>
  </si>
  <si>
    <t>減価償却資産</t>
  </si>
  <si>
    <t>面積</t>
  </si>
  <si>
    <t>取得</t>
  </si>
  <si>
    <t>取得価額</t>
  </si>
  <si>
    <t>償却</t>
  </si>
  <si>
    <t>耐用</t>
  </si>
  <si>
    <t>償却率</t>
  </si>
  <si>
    <t>本年中</t>
    <rPh sb="0" eb="1">
      <t>ホン</t>
    </rPh>
    <phoneticPr fontId="15"/>
  </si>
  <si>
    <t>本年分の</t>
  </si>
  <si>
    <t>事業専</t>
  </si>
  <si>
    <t>本年分の必要</t>
  </si>
  <si>
    <t>未償却残高</t>
  </si>
  <si>
    <t>又は</t>
  </si>
  <si>
    <t>の償却</t>
  </si>
  <si>
    <t>経費算入額</t>
  </si>
  <si>
    <t>（繰延資産を含む）</t>
  </si>
  <si>
    <t>数量</t>
  </si>
  <si>
    <t>年月</t>
  </si>
  <si>
    <t>（償却保証額）</t>
  </si>
  <si>
    <t>方法</t>
  </si>
  <si>
    <t>年数</t>
  </si>
  <si>
    <t>期　間</t>
  </si>
  <si>
    <t>用割合</t>
  </si>
  <si>
    <t>％</t>
  </si>
  <si>
    <t>（</t>
  </si>
  <si>
    <t>）</t>
  </si>
  <si>
    <t>(注）平成19年４月１日以後に取得した減価償却資産について定率法を採用する場合にのみ</t>
    <rPh sb="1" eb="2">
      <t>チュウ</t>
    </rPh>
    <rPh sb="3" eb="5">
      <t>ヘイセイ</t>
    </rPh>
    <rPh sb="7" eb="8">
      <t>ネン</t>
    </rPh>
    <rPh sb="9" eb="10">
      <t>ガツ</t>
    </rPh>
    <rPh sb="11" eb="14">
      <t>ニチイゴ</t>
    </rPh>
    <rPh sb="15" eb="17">
      <t>シュトク</t>
    </rPh>
    <rPh sb="19" eb="21">
      <t>ゲンカ</t>
    </rPh>
    <rPh sb="21" eb="23">
      <t>ショウキャク</t>
    </rPh>
    <rPh sb="23" eb="25">
      <t>シサン</t>
    </rPh>
    <rPh sb="29" eb="32">
      <t>テイリツホウ</t>
    </rPh>
    <rPh sb="33" eb="35">
      <t>サイヨウ</t>
    </rPh>
    <rPh sb="37" eb="39">
      <t>バアイ</t>
    </rPh>
    <phoneticPr fontId="2"/>
  </si>
  <si>
    <t>取得・生産</t>
  </si>
  <si>
    <t>育成費用の明細</t>
    <rPh sb="5" eb="7">
      <t>メイサイ</t>
    </rPh>
    <phoneticPr fontId="15"/>
  </si>
  <si>
    <t>果樹・牛馬等</t>
  </si>
  <si>
    <t>・定植等</t>
    <rPh sb="1" eb="2">
      <t>テイショク</t>
    </rPh>
    <rPh sb="2" eb="3">
      <t>ショク</t>
    </rPh>
    <rPh sb="3" eb="4">
      <t>トウ</t>
    </rPh>
    <phoneticPr fontId="15"/>
  </si>
  <si>
    <t>前年から</t>
    <rPh sb="0" eb="1">
      <t>ゼン</t>
    </rPh>
    <rPh sb="1" eb="2">
      <t>１０ネン</t>
    </rPh>
    <phoneticPr fontId="15"/>
  </si>
  <si>
    <t>本年中に成</t>
    <rPh sb="0" eb="1">
      <t>ホン</t>
    </rPh>
    <phoneticPr fontId="15"/>
  </si>
  <si>
    <t>翌年への</t>
    <rPh sb="0" eb="1">
      <t>ヨク</t>
    </rPh>
    <phoneticPr fontId="15"/>
  </si>
  <si>
    <t>の名称</t>
  </si>
  <si>
    <t>種苗費、種</t>
    <rPh sb="0" eb="1">
      <t>タネ</t>
    </rPh>
    <rPh sb="1" eb="2">
      <t>ナエ</t>
    </rPh>
    <rPh sb="2" eb="3">
      <t>ヒ</t>
    </rPh>
    <rPh sb="4" eb="5">
      <t>タネ</t>
    </rPh>
    <phoneticPr fontId="15"/>
  </si>
  <si>
    <t>肥料、農薬等</t>
    <rPh sb="0" eb="2">
      <t>ヒリョウ</t>
    </rPh>
    <rPh sb="3" eb="5">
      <t>ノウヤク</t>
    </rPh>
    <phoneticPr fontId="15"/>
  </si>
  <si>
    <t>樹等から生じ</t>
    <rPh sb="1" eb="2">
      <t>トウ</t>
    </rPh>
    <rPh sb="4" eb="5">
      <t>ショウ</t>
    </rPh>
    <phoneticPr fontId="15"/>
  </si>
  <si>
    <t>価額に加算する</t>
    <rPh sb="0" eb="2">
      <t>カガク</t>
    </rPh>
    <rPh sb="3" eb="5">
      <t>カサン</t>
    </rPh>
    <phoneticPr fontId="15"/>
  </si>
  <si>
    <t>熟したものの</t>
    <rPh sb="0" eb="1">
      <t>セイジュク</t>
    </rPh>
    <phoneticPr fontId="15"/>
  </si>
  <si>
    <t>繰越額</t>
    <rPh sb="0" eb="2">
      <t>クリコシ</t>
    </rPh>
    <rPh sb="2" eb="3">
      <t>ガク</t>
    </rPh>
    <phoneticPr fontId="15"/>
  </si>
  <si>
    <t>の年月日</t>
    <rPh sb="1" eb="4">
      <t>ネンガッピ</t>
    </rPh>
    <phoneticPr fontId="15"/>
  </si>
  <si>
    <t>の繰越額</t>
    <rPh sb="1" eb="3">
      <t>クリコシ</t>
    </rPh>
    <rPh sb="3" eb="4">
      <t>ガク</t>
    </rPh>
    <phoneticPr fontId="15"/>
  </si>
  <si>
    <t>付料、素畜費</t>
    <rPh sb="0" eb="1">
      <t>ツ</t>
    </rPh>
    <rPh sb="1" eb="2">
      <t>リョウ</t>
    </rPh>
    <rPh sb="3" eb="4">
      <t>ソ</t>
    </rPh>
    <rPh sb="4" eb="5">
      <t>チク</t>
    </rPh>
    <rPh sb="5" eb="6">
      <t>ヒ</t>
    </rPh>
    <phoneticPr fontId="15"/>
  </si>
  <si>
    <t>の投下費用</t>
    <rPh sb="1" eb="3">
      <t>トウカ</t>
    </rPh>
    <rPh sb="3" eb="5">
      <t>ヒヨウ</t>
    </rPh>
    <phoneticPr fontId="15"/>
  </si>
  <si>
    <t>た収入金額</t>
    <rPh sb="1" eb="4">
      <t>シュウニュウキン</t>
    </rPh>
    <rPh sb="4" eb="5">
      <t>ガク</t>
    </rPh>
    <phoneticPr fontId="15"/>
  </si>
  <si>
    <t>取得価額</t>
    <rPh sb="0" eb="2">
      <t>シュトク</t>
    </rPh>
    <rPh sb="2" eb="4">
      <t>カガク</t>
    </rPh>
    <phoneticPr fontId="15"/>
  </si>
  <si>
    <t>支払先の住所・氏名</t>
  </si>
  <si>
    <t>小作料、賃</t>
    <rPh sb="0" eb="3">
      <t>コサクリョウ</t>
    </rPh>
    <rPh sb="4" eb="5">
      <t>チン</t>
    </rPh>
    <phoneticPr fontId="26"/>
  </si>
  <si>
    <t>面積</t>
    <rPh sb="0" eb="2">
      <t>メンセキ</t>
    </rPh>
    <phoneticPr fontId="26"/>
  </si>
  <si>
    <t>支払額</t>
    <rPh sb="0" eb="2">
      <t>シハライ</t>
    </rPh>
    <rPh sb="2" eb="3">
      <t>ガク</t>
    </rPh>
    <phoneticPr fontId="26"/>
  </si>
  <si>
    <t>期末現在の借</t>
  </si>
  <si>
    <t>本年中の</t>
    <rPh sb="0" eb="1">
      <t>ホン</t>
    </rPh>
    <phoneticPr fontId="26"/>
  </si>
  <si>
    <t>左のうち必要</t>
  </si>
  <si>
    <t>本年中の報</t>
    <rPh sb="0" eb="1">
      <t>ホン</t>
    </rPh>
    <phoneticPr fontId="26"/>
  </si>
  <si>
    <t>所得税及び復興特別
所得税の源泉徴収税額</t>
  </si>
  <si>
    <t>耕料等の別</t>
    <rPh sb="0" eb="1">
      <t>コウサク</t>
    </rPh>
    <rPh sb="1" eb="2">
      <t>リョウ</t>
    </rPh>
    <rPh sb="2" eb="3">
      <t>トウ</t>
    </rPh>
    <rPh sb="4" eb="5">
      <t>ベツ</t>
    </rPh>
    <phoneticPr fontId="26"/>
  </si>
  <si>
    <t>数量</t>
    <rPh sb="0" eb="2">
      <t>スウリョウ</t>
    </rPh>
    <phoneticPr fontId="26"/>
  </si>
  <si>
    <t>入金等の金額</t>
  </si>
  <si>
    <t>酬等の金額</t>
  </si>
  <si>
    <t>a・kg</t>
  </si>
  <si>
    <t>（注）⑳、㉞の金額は、それぞれを１ペ－ジの⑳、㉞ の欄に移記してください。</t>
    <rPh sb="1" eb="2">
      <t>チュウ</t>
    </rPh>
    <rPh sb="7" eb="9">
      <t>キンガク</t>
    </rPh>
    <phoneticPr fontId="2"/>
  </si>
  <si>
    <t>12</t>
  </si>
  <si>
    <t>31</t>
  </si>
  <si>
    <t>日現在）</t>
  </si>
  <si>
    <t>資　　　産　　　の　　　部</t>
  </si>
  <si>
    <t>負  債  ・  資  本  の  部</t>
  </si>
  <si>
    <t>個別評価による本年分繰入額</t>
    <rPh sb="7" eb="8">
      <t>ホン</t>
    </rPh>
    <phoneticPr fontId="19"/>
  </si>
  <si>
    <t>科         目</t>
  </si>
  <si>
    <t>日(期首)</t>
  </si>
  <si>
    <t>日(期末)</t>
  </si>
  <si>
    <t>（「個別評価による貸倒引当金に関する明細書」の⑮欄の金額を書いてください。）</t>
  </si>
  <si>
    <t>万円の青色申告特別控除を受ける人は必ず記入してください。それ以外の人でも分かる箇所はできるだけ記入してください。</t>
    <rPh sb="3" eb="7">
      <t>アオイロシンコク</t>
    </rPh>
    <rPh sb="7" eb="9">
      <t>トクベツ</t>
    </rPh>
    <rPh sb="9" eb="11">
      <t>コウジョ</t>
    </rPh>
    <rPh sb="12" eb="13">
      <t>ウ</t>
    </rPh>
    <rPh sb="15" eb="16">
      <t>ヒト</t>
    </rPh>
    <rPh sb="17" eb="18">
      <t>カナラ</t>
    </rPh>
    <rPh sb="19" eb="21">
      <t>キニュウ</t>
    </rPh>
    <rPh sb="28" eb="32">
      <t>ソレイガイ</t>
    </rPh>
    <rPh sb="33" eb="34">
      <t>ヒト</t>
    </rPh>
    <rPh sb="36" eb="37">
      <t>ワ</t>
    </rPh>
    <rPh sb="39" eb="41">
      <t>カショ</t>
    </rPh>
    <rPh sb="47" eb="49">
      <t>キニュウ</t>
    </rPh>
    <phoneticPr fontId="2"/>
  </si>
  <si>
    <t>年末における一括評価による貸倒引当</t>
  </si>
  <si>
    <t>現金</t>
  </si>
  <si>
    <t>買掛金</t>
  </si>
  <si>
    <t>一括評価に</t>
  </si>
  <si>
    <t>金の繰入れの対象となる貸金の合計額</t>
  </si>
  <si>
    <t>よる本年分</t>
  </si>
  <si>
    <t>本年分繰入限度額</t>
    <rPh sb="0" eb="1">
      <t>ホン</t>
    </rPh>
    <phoneticPr fontId="19"/>
  </si>
  <si>
    <t>普通預金</t>
    <rPh sb="0" eb="2">
      <t>フツウ</t>
    </rPh>
    <phoneticPr fontId="19"/>
  </si>
  <si>
    <t>借入金</t>
  </si>
  <si>
    <t>繰入額</t>
  </si>
  <si>
    <t>本年分繰入額</t>
    <rPh sb="0" eb="1">
      <t>ホン</t>
    </rPh>
    <phoneticPr fontId="19"/>
  </si>
  <si>
    <t>定期預金</t>
  </si>
  <si>
    <t>未払金</t>
  </si>
  <si>
    <t>本年分の貸倒引当金繰入額</t>
  </si>
  <si>
    <t>その他の預金</t>
  </si>
  <si>
    <t>前受金</t>
  </si>
  <si>
    <t>売掛金</t>
  </si>
  <si>
    <t>預り金</t>
  </si>
  <si>
    <t>この計算に当たっては、「決算の手引き」の「青色申告特別控除」の項を読んでください。</t>
    <rPh sb="31" eb="32">
      <t>コウ</t>
    </rPh>
    <phoneticPr fontId="19"/>
  </si>
  <si>
    <t>未収金</t>
    <rPh sb="0" eb="3">
      <t>ミシュウキン</t>
    </rPh>
    <phoneticPr fontId="19"/>
  </si>
  <si>
    <t>本年分の不動産所得の金額</t>
  </si>
  <si>
    <t>有価証券</t>
  </si>
  <si>
    <t>（青色申告特別控除額を差し引く前の金額）</t>
  </si>
  <si>
    <t>（赤字のときは0）</t>
  </si>
  <si>
    <t>農産物等</t>
    <rPh sb="0" eb="3">
      <t>ノウサンブツ</t>
    </rPh>
    <rPh sb="3" eb="4">
      <t>トウ</t>
    </rPh>
    <phoneticPr fontId="19"/>
  </si>
  <si>
    <t>65万円の
青色申告
特別控除を
受ける場合</t>
  </si>
  <si>
    <t>未収穫農産物等</t>
    <rPh sb="0" eb="3">
      <t>ミシュウカク</t>
    </rPh>
    <phoneticPr fontId="19"/>
  </si>
  <si>
    <t>(不動産所得から差し引かれる青色申告特別控除額です。)</t>
  </si>
  <si>
    <t>未成熟の果樹</t>
    <rPh sb="0" eb="3">
      <t>ミセイジュク</t>
    </rPh>
    <rPh sb="4" eb="6">
      <t>カジュ</t>
    </rPh>
    <phoneticPr fontId="19"/>
  </si>
  <si>
    <t>育成中の牛馬等</t>
    <rPh sb="0" eb="3">
      <t>イクセイチュウ</t>
    </rPh>
    <rPh sb="4" eb="6">
      <t>ギュウバ</t>
    </rPh>
    <rPh sb="6" eb="7">
      <t>トウ</t>
    </rPh>
    <phoneticPr fontId="19"/>
  </si>
  <si>
    <t>上記以外</t>
  </si>
  <si>
    <t>肥料その他の貯蔵品</t>
    <rPh sb="0" eb="2">
      <t>ヒリョウ</t>
    </rPh>
    <rPh sb="2" eb="5">
      <t>ソノタ</t>
    </rPh>
    <rPh sb="6" eb="9">
      <t>チョゾウヒン</t>
    </rPh>
    <phoneticPr fontId="19"/>
  </si>
  <si>
    <t>の場合</t>
  </si>
  <si>
    <t>前払金</t>
  </si>
  <si>
    <t>貸付金</t>
  </si>
  <si>
    <t>建物・構築物</t>
    <rPh sb="3" eb="5">
      <t>コウチク</t>
    </rPh>
    <rPh sb="5" eb="6">
      <t>ブツ</t>
    </rPh>
    <phoneticPr fontId="19"/>
  </si>
  <si>
    <t>農機具等</t>
    <rPh sb="0" eb="3">
      <t>ノウキグ</t>
    </rPh>
    <rPh sb="3" eb="4">
      <t>トウ</t>
    </rPh>
    <phoneticPr fontId="19"/>
  </si>
  <si>
    <t>果樹・牛馬等</t>
    <rPh sb="0" eb="2">
      <t>カジュ</t>
    </rPh>
    <rPh sb="3" eb="5">
      <t>ギュウバ</t>
    </rPh>
    <rPh sb="5" eb="6">
      <t>トウ</t>
    </rPh>
    <phoneticPr fontId="19"/>
  </si>
  <si>
    <t>土地</t>
  </si>
  <si>
    <t>土地改良事業
受益者負担金</t>
    <rPh sb="0" eb="2">
      <t>トチ</t>
    </rPh>
    <rPh sb="2" eb="4">
      <t>カイリョウ</t>
    </rPh>
    <rPh sb="4" eb="6">
      <t>ジギョウ</t>
    </rPh>
    <rPh sb="7" eb="10">
      <t>ジュエキシャ</t>
    </rPh>
    <rPh sb="10" eb="13">
      <t>フタンキン</t>
    </rPh>
    <phoneticPr fontId="19"/>
  </si>
  <si>
    <t>事業主借</t>
  </si>
  <si>
    <t>元入金</t>
  </si>
  <si>
    <t>事業主貸</t>
  </si>
  <si>
    <t>青色申告特別控除
前の所得金額</t>
  </si>
  <si>
    <t>合　　　　計</t>
  </si>
  <si>
    <t>(注）「元入金」は、「期首の資産の総額」から「期首の負債の総額」を差し引いて計算します。</t>
  </si>
  <si>
    <t>（令和二年分以降用）</t>
    <rPh sb="3" eb="4">
      <t>ニ</t>
    </rPh>
    <phoneticPr fontId="14"/>
  </si>
  <si>
    <t xml:space="preserve">販売金額 </t>
    <rPh sb="0" eb="2">
      <t>ハンバイ</t>
    </rPh>
    <rPh sb="2" eb="4">
      <t>キンガク</t>
    </rPh>
    <phoneticPr fontId="19"/>
  </si>
  <si>
    <t>損益計算書</t>
    <phoneticPr fontId="14"/>
  </si>
  <si>
    <t>住所</t>
    <phoneticPr fontId="14"/>
  </si>
  <si>
    <t xml:space="preserve">販売金額 </t>
  </si>
  <si>
    <t>金額</t>
    <phoneticPr fontId="14"/>
  </si>
  <si>
    <t>家事消費事業消費金額</t>
    <phoneticPr fontId="14"/>
  </si>
  <si>
    <t>雑収入</t>
  </si>
  <si>
    <t>農産物の棚卸高期首</t>
    <phoneticPr fontId="14"/>
  </si>
  <si>
    <t>農産物の棚卸高期末</t>
    <phoneticPr fontId="14"/>
  </si>
  <si>
    <t>租税公課</t>
    <phoneticPr fontId="14"/>
  </si>
  <si>
    <t>種苗費</t>
  </si>
  <si>
    <t>素畜費</t>
  </si>
  <si>
    <t>肥料費</t>
  </si>
  <si>
    <t>飼料費</t>
  </si>
  <si>
    <t>農具費</t>
  </si>
  <si>
    <t>農薬</t>
    <rPh sb="0" eb="1">
      <t>ノウ</t>
    </rPh>
    <rPh sb="1" eb="2">
      <t>ヤク</t>
    </rPh>
    <phoneticPr fontId="19"/>
  </si>
  <si>
    <t>衛生</t>
    <rPh sb="0" eb="1">
      <t>エイ</t>
    </rPh>
    <rPh sb="1" eb="2">
      <t>セイ</t>
    </rPh>
    <phoneticPr fontId="19"/>
  </si>
  <si>
    <t>諸材料費</t>
  </si>
  <si>
    <t>動力光熱費</t>
    <phoneticPr fontId="14"/>
  </si>
  <si>
    <t>作業用衣料費</t>
  </si>
  <si>
    <t>農業共済掛金</t>
  </si>
  <si>
    <t>減価償却費</t>
    <phoneticPr fontId="14"/>
  </si>
  <si>
    <t>荷造運賃手数料</t>
  </si>
  <si>
    <t>雇人費</t>
  </si>
  <si>
    <t>利子割引料</t>
    <phoneticPr fontId="14"/>
  </si>
  <si>
    <t>地代・賃借料</t>
  </si>
  <si>
    <t>土地改良費</t>
  </si>
  <si>
    <t>雑費</t>
    <phoneticPr fontId="14"/>
  </si>
  <si>
    <t>の棚卸高</t>
    <phoneticPr fontId="14"/>
  </si>
  <si>
    <t>期首</t>
    <phoneticPr fontId="14"/>
  </si>
  <si>
    <t>農産物以外の棚卸高期首</t>
    <phoneticPr fontId="14"/>
  </si>
  <si>
    <t>期末</t>
    <phoneticPr fontId="14"/>
  </si>
  <si>
    <t>農産物以外の棚卸高期末</t>
    <phoneticPr fontId="14"/>
  </si>
  <si>
    <t>経費から差し引く果</t>
    <phoneticPr fontId="14"/>
  </si>
  <si>
    <t>樹牛馬等の育成費用</t>
    <phoneticPr fontId="14"/>
  </si>
  <si>
    <t>経費から差し引く果樹牛馬等の育成費用</t>
    <phoneticPr fontId="14"/>
  </si>
  <si>
    <t>貸倒引当金</t>
    <phoneticPr fontId="14"/>
  </si>
  <si>
    <t>専従者給与</t>
    <phoneticPr fontId="14"/>
  </si>
  <si>
    <t>貸倒引当金</t>
    <phoneticPr fontId="14"/>
  </si>
  <si>
    <r>
      <t>小計</t>
    </r>
    <r>
      <rPr>
        <sz val="16"/>
        <color rgb="FFFF66FF"/>
        <rFont val="ＭＳ 明朝"/>
        <family val="1"/>
        <charset val="128"/>
      </rPr>
      <t>(①＋②＋③)</t>
    </r>
    <phoneticPr fontId="14"/>
  </si>
  <si>
    <t>（④－⑤＋⑥）</t>
    <phoneticPr fontId="14"/>
  </si>
  <si>
    <t>（⑦－㉟）</t>
    <phoneticPr fontId="14"/>
  </si>
  <si>
    <t>(㊱＋㊵－㊺)</t>
    <phoneticPr fontId="14"/>
  </si>
  <si>
    <t>（㊻－㊼）</t>
    <phoneticPr fontId="14"/>
  </si>
  <si>
    <t>修繕費</t>
    <phoneticPr fontId="19"/>
  </si>
  <si>
    <t>整理
番号</t>
    <rPh sb="0" eb="2">
      <t>セイリ</t>
    </rPh>
    <rPh sb="3" eb="5">
      <t>バンゴウ</t>
    </rPh>
    <phoneticPr fontId="14"/>
  </si>
  <si>
    <t>会計年度</t>
    <rPh sb="0" eb="2">
      <t>カイケイ</t>
    </rPh>
    <rPh sb="2" eb="4">
      <t>ネンド</t>
    </rPh>
    <phoneticPr fontId="14"/>
  </si>
  <si>
    <t>住所</t>
    <rPh sb="0" eb="2">
      <t>ジュウショ</t>
    </rPh>
    <phoneticPr fontId="14"/>
  </si>
  <si>
    <t>フリガナ</t>
    <phoneticPr fontId="14"/>
  </si>
  <si>
    <t>氏名</t>
    <rPh sb="0" eb="2">
      <t>シメイ</t>
    </rPh>
    <phoneticPr fontId="14"/>
  </si>
  <si>
    <t>業種名</t>
    <rPh sb="0" eb="2">
      <t>ギョウシュ</t>
    </rPh>
    <rPh sb="2" eb="3">
      <t>メイ</t>
    </rPh>
    <phoneticPr fontId="14"/>
  </si>
  <si>
    <t>農園名</t>
    <rPh sb="0" eb="2">
      <t>ノウエン</t>
    </rPh>
    <rPh sb="2" eb="3">
      <t>メイ</t>
    </rPh>
    <phoneticPr fontId="14"/>
  </si>
  <si>
    <t>電話番号</t>
    <rPh sb="0" eb="2">
      <t>デンワ</t>
    </rPh>
    <rPh sb="2" eb="4">
      <t>バンゴウ</t>
    </rPh>
    <phoneticPr fontId="14"/>
  </si>
  <si>
    <t>事務所</t>
    <phoneticPr fontId="14"/>
  </si>
  <si>
    <t>依頼税理士等事務所所在地</t>
    <rPh sb="9" eb="12">
      <t>ショザイチ</t>
    </rPh>
    <phoneticPr fontId="14"/>
  </si>
  <si>
    <t>依頼税理士等氏名(名称)</t>
    <rPh sb="6" eb="8">
      <t>シメイ</t>
    </rPh>
    <rPh sb="9" eb="11">
      <t>メイショウ</t>
    </rPh>
    <phoneticPr fontId="14"/>
  </si>
  <si>
    <t>依頼税理士等電話番号</t>
    <rPh sb="6" eb="8">
      <t>デンワ</t>
    </rPh>
    <rPh sb="8" eb="10">
      <t>バンゴウ</t>
    </rPh>
    <phoneticPr fontId="14"/>
  </si>
  <si>
    <t>新潟県岩船郡関川村大字南中４６７</t>
    <rPh sb="0" eb="3">
      <t>ニイガタケン</t>
    </rPh>
    <rPh sb="3" eb="6">
      <t>イワフネグン</t>
    </rPh>
    <rPh sb="6" eb="9">
      <t>セキカワムラ</t>
    </rPh>
    <rPh sb="9" eb="11">
      <t>オオアザ</t>
    </rPh>
    <rPh sb="11" eb="12">
      <t>ミナミ</t>
    </rPh>
    <rPh sb="12" eb="13">
      <t>ナカ</t>
    </rPh>
    <phoneticPr fontId="14"/>
  </si>
  <si>
    <t>イトウ　タダアキ</t>
    <phoneticPr fontId="14"/>
  </si>
  <si>
    <t>伊藤　忠明</t>
    <rPh sb="0" eb="2">
      <t>イトウ</t>
    </rPh>
    <rPh sb="3" eb="5">
      <t>タダアキ</t>
    </rPh>
    <phoneticPr fontId="14"/>
  </si>
  <si>
    <t>農業</t>
    <rPh sb="0" eb="2">
      <t>ノウギョウ</t>
    </rPh>
    <phoneticPr fontId="14"/>
  </si>
  <si>
    <t>農園名なし</t>
    <rPh sb="0" eb="2">
      <t>ノウエン</t>
    </rPh>
    <rPh sb="2" eb="3">
      <t>メイ</t>
    </rPh>
    <phoneticPr fontId="14"/>
  </si>
  <si>
    <t>0254-64-0175</t>
    <phoneticPr fontId="14"/>
  </si>
  <si>
    <t>依頼事務所なし</t>
    <rPh sb="0" eb="2">
      <t>イライ</t>
    </rPh>
    <rPh sb="2" eb="4">
      <t>ジム</t>
    </rPh>
    <rPh sb="4" eb="5">
      <t>ショ</t>
    </rPh>
    <phoneticPr fontId="14"/>
  </si>
  <si>
    <t>依頼氏名なし</t>
    <rPh sb="0" eb="2">
      <t>イライ</t>
    </rPh>
    <rPh sb="2" eb="4">
      <t>シメイ</t>
    </rPh>
    <phoneticPr fontId="14"/>
  </si>
  <si>
    <t>依頼電話番号なし</t>
    <rPh sb="0" eb="2">
      <t>イライ</t>
    </rPh>
    <rPh sb="2" eb="4">
      <t>デンワ</t>
    </rPh>
    <rPh sb="4" eb="6">
      <t>バンゴウ</t>
    </rPh>
    <phoneticPr fontId="14"/>
  </si>
  <si>
    <t>日付</t>
    <rPh sb="0" eb="2">
      <t>ヒヅケ</t>
    </rPh>
    <phoneticPr fontId="14"/>
  </si>
  <si>
    <r>
      <t>（</t>
    </r>
    <r>
      <rPr>
        <b/>
        <sz val="20"/>
        <color rgb="FFFF66FF"/>
        <rFont val="ＭＳ 明朝"/>
        <family val="1"/>
        <charset val="128"/>
      </rPr>
      <t>農業所得用</t>
    </r>
    <r>
      <rPr>
        <b/>
        <sz val="20"/>
        <color theme="4" tint="-0.249977111117893"/>
        <rFont val="ＭＳ 明朝"/>
        <family val="1"/>
        <charset val="128"/>
      </rPr>
      <t>）</t>
    </r>
    <rPh sb="1" eb="3">
      <t>ノウギョウ</t>
    </rPh>
    <rPh sb="3" eb="5">
      <t>ショトク</t>
    </rPh>
    <phoneticPr fontId="19"/>
  </si>
  <si>
    <t>自(月日)</t>
    <rPh sb="0" eb="1">
      <t>ジ</t>
    </rPh>
    <rPh sb="2" eb="4">
      <t>ツキヒ</t>
    </rPh>
    <phoneticPr fontId="14"/>
  </si>
  <si>
    <t>至(月日)</t>
    <rPh sb="0" eb="1">
      <t>イタル</t>
    </rPh>
    <rPh sb="2" eb="4">
      <t>ツキヒ</t>
    </rPh>
    <phoneticPr fontId="14"/>
  </si>
  <si>
    <t>農薬衛生費</t>
    <rPh sb="4" eb="5">
      <t>ヒ</t>
    </rPh>
    <phoneticPr fontId="14"/>
  </si>
  <si>
    <r>
      <t>計</t>
    </r>
    <r>
      <rPr>
        <sz val="15"/>
        <color rgb="FFFF66FF"/>
        <rFont val="ＭＳ 明朝"/>
        <family val="1"/>
        <charset val="128"/>
      </rPr>
      <t>（㉛＋㉜－㉝－㉞）</t>
    </r>
    <rPh sb="0" eb="1">
      <t>ケイ</t>
    </rPh>
    <phoneticPr fontId="19"/>
  </si>
  <si>
    <t>青色申告特別控除額</t>
    <phoneticPr fontId="14"/>
  </si>
  <si>
    <t>㊽のうち、肉用牛について</t>
    <phoneticPr fontId="14"/>
  </si>
  <si>
    <t>特例の適用を受ける金額</t>
    <phoneticPr fontId="14"/>
  </si>
  <si>
    <t>㊽のうち、肉用牛について特例の適用を受ける金額</t>
    <phoneticPr fontId="14"/>
  </si>
  <si>
    <t>収入金額の内訳（現金主義によっている人は、期首、期末の棚卸高は記入しないでください。）</t>
  </si>
  <si>
    <t>種苗、飼・肥料、農薬、諸材料</t>
    <rPh sb="0" eb="1">
      <t>タネ</t>
    </rPh>
    <rPh sb="1" eb="2">
      <t>ナエ</t>
    </rPh>
    <rPh sb="3" eb="4">
      <t>シイク</t>
    </rPh>
    <rPh sb="5" eb="7">
      <t>ヒリョウ</t>
    </rPh>
    <rPh sb="8" eb="10">
      <t>ノウヤク</t>
    </rPh>
    <rPh sb="11" eb="12">
      <t>ショ</t>
    </rPh>
    <rPh sb="12" eb="14">
      <t>ザイリョウ</t>
    </rPh>
    <phoneticPr fontId="26"/>
  </si>
  <si>
    <t xml:space="preserve"> ﾌﾘｶﾞﾅ</t>
    <phoneticPr fontId="14"/>
  </si>
  <si>
    <t>農 産 物 の</t>
    <phoneticPr fontId="14"/>
  </si>
  <si>
    <t>収穫量</t>
    <phoneticPr fontId="14"/>
  </si>
  <si>
    <t>期首棚卸高</t>
    <phoneticPr fontId="14"/>
  </si>
  <si>
    <t>数量</t>
    <phoneticPr fontId="14"/>
  </si>
  <si>
    <t>本年</t>
    <phoneticPr fontId="14"/>
  </si>
  <si>
    <t>（令和元年分以降用）</t>
    <phoneticPr fontId="14"/>
  </si>
  <si>
    <t>㊵</t>
    <phoneticPr fontId="14"/>
  </si>
  <si>
    <t>㊶</t>
    <phoneticPr fontId="14"/>
  </si>
  <si>
    <t>㊷</t>
    <phoneticPr fontId="14"/>
  </si>
  <si>
    <t>㊸</t>
    <phoneticPr fontId="14"/>
  </si>
  <si>
    <t>㊹</t>
    <phoneticPr fontId="14"/>
  </si>
  <si>
    <t>㊺</t>
    <phoneticPr fontId="14"/>
  </si>
  <si>
    <t>㊻</t>
    <phoneticPr fontId="14"/>
  </si>
  <si>
    <t>㊼</t>
    <phoneticPr fontId="14"/>
  </si>
  <si>
    <t>㊽</t>
    <phoneticPr fontId="14"/>
  </si>
  <si>
    <t>㊶</t>
    <phoneticPr fontId="14"/>
  </si>
  <si>
    <t>㊶ の金額は、それぞれを１ペ－ジの①、②、③、⑤、⑥、㉒、㉜、㉝、</t>
    <phoneticPr fontId="14"/>
  </si>
  <si>
    <t>氏名</t>
    <rPh sb="0" eb="2">
      <t>シメイ</t>
    </rPh>
    <phoneticPr fontId="15"/>
  </si>
  <si>
    <t>㊶</t>
    <phoneticPr fontId="14"/>
  </si>
  <si>
    <t>給料</t>
    <phoneticPr fontId="14"/>
  </si>
  <si>
    <t>賞与</t>
    <phoneticPr fontId="14"/>
  </si>
  <si>
    <t>合計</t>
    <phoneticPr fontId="14"/>
  </si>
  <si>
    <t>F A 0 2 1 8</t>
    <phoneticPr fontId="14"/>
  </si>
  <si>
    <t xml:space="preserve"> Ｆ　果樹・牛馬等の育成費用の計算（販売用の牛馬、受託した牛馬は除きます。）</t>
    <rPh sb="3" eb="5">
      <t>カジュ</t>
    </rPh>
    <rPh sb="6" eb="8">
      <t>ギュウバ</t>
    </rPh>
    <rPh sb="8" eb="9">
      <t>トウ</t>
    </rPh>
    <rPh sb="10" eb="12">
      <t>イクセイ</t>
    </rPh>
    <rPh sb="12" eb="14">
      <t>ヒヨウ</t>
    </rPh>
    <rPh sb="15" eb="17">
      <t>ケイサン</t>
    </rPh>
    <rPh sb="18" eb="21">
      <t>ハンバイヨウ</t>
    </rPh>
    <rPh sb="22" eb="24">
      <t>ギュウバ</t>
    </rPh>
    <rPh sb="25" eb="27">
      <t>ジュタク</t>
    </rPh>
    <rPh sb="29" eb="31">
      <t>ギュウバ</t>
    </rPh>
    <rPh sb="32" eb="33">
      <t>ノゾ</t>
    </rPh>
    <phoneticPr fontId="15"/>
  </si>
  <si>
    <t>㋑</t>
    <phoneticPr fontId="14"/>
  </si>
  <si>
    <t>㋺</t>
    <phoneticPr fontId="14"/>
  </si>
  <si>
    <t>㋩</t>
    <phoneticPr fontId="14"/>
  </si>
  <si>
    <t>㋭</t>
    <phoneticPr fontId="14"/>
  </si>
  <si>
    <t>㋺本年中の</t>
    <rPh sb="1" eb="2">
      <t>ホン</t>
    </rPh>
    <rPh sb="2" eb="3">
      <t>ネン</t>
    </rPh>
    <rPh sb="3" eb="4">
      <t>チュウ</t>
    </rPh>
    <phoneticPr fontId="15"/>
  </si>
  <si>
    <t>㋭育成中の果</t>
    <rPh sb="1" eb="4">
      <t>イクセイチュウ</t>
    </rPh>
    <rPh sb="5" eb="6">
      <t>カジュ</t>
    </rPh>
    <phoneticPr fontId="15"/>
  </si>
  <si>
    <t>㋬本年に取得</t>
    <rPh sb="1" eb="2">
      <t>ホン</t>
    </rPh>
    <rPh sb="4" eb="5">
      <t>シュトク</t>
    </rPh>
    <phoneticPr fontId="15"/>
  </si>
  <si>
    <t>計算方法</t>
    <rPh sb="0" eb="2">
      <t>ケイサン</t>
    </rPh>
    <rPh sb="2" eb="4">
      <t>ホウホウ</t>
    </rPh>
    <phoneticPr fontId="15"/>
  </si>
  <si>
    <t>㋺、㋩、㋭の欄の金額の</t>
    <rPh sb="6" eb="7">
      <t>ラン</t>
    </rPh>
    <rPh sb="8" eb="10">
      <t>キンガク</t>
    </rPh>
    <phoneticPr fontId="14"/>
  </si>
  <si>
    <t>小計</t>
    <rPh sb="0" eb="2">
      <t>ショウケイ</t>
    </rPh>
    <phoneticPr fontId="15"/>
  </si>
  <si>
    <t>金額（㊁－㋭）</t>
    <rPh sb="0" eb="2">
      <t>キンガク</t>
    </rPh>
    <phoneticPr fontId="15"/>
  </si>
  <si>
    <t xml:space="preserve"> Ｇ  地代・賃借料の内訳</t>
    <rPh sb="7" eb="10">
      <t>チンシャクリョウ</t>
    </rPh>
    <phoneticPr fontId="26"/>
  </si>
  <si>
    <t xml:space="preserve"> Ｈ  利子割引料の内訳（農協・金融機関を除きます。）</t>
    <rPh sb="13" eb="15">
      <t>ノウキョウ</t>
    </rPh>
    <phoneticPr fontId="26"/>
  </si>
  <si>
    <t xml:space="preserve"> Ｉ  税理士 ・ 弁護士等の報酬・料金の内訳</t>
  </si>
  <si>
    <t>（令和二年分以降用）</t>
    <rPh sb="3" eb="8">
      <t>２ネンブンイコウ</t>
    </rPh>
    <phoneticPr fontId="14"/>
  </si>
  <si>
    <t xml:space="preserve"> × 5.5 ％)</t>
  </si>
  <si>
    <t>㊁</t>
    <phoneticPr fontId="14"/>
  </si>
  <si>
    <t>(㋑＋㊁)</t>
    <phoneticPr fontId="14"/>
  </si>
  <si>
    <t xml:space="preserve"> J  貸倒引当金繰入額の計算</t>
    <phoneticPr fontId="14"/>
  </si>
  <si>
    <t>㊷</t>
    <phoneticPr fontId="14"/>
  </si>
  <si>
    <t>現金主義によっている人は、記入しないでください。</t>
    <phoneticPr fontId="14"/>
  </si>
  <si>
    <t>金　　額　</t>
    <phoneticPr fontId="14"/>
  </si>
  <si>
    <t xml:space="preserve"> L  本年中における特殊事情</t>
    <rPh sb="4" eb="5">
      <t>ホン</t>
    </rPh>
    <phoneticPr fontId="2"/>
  </si>
  <si>
    <t xml:space="preserve"> K 青色申告特別控除額の計算</t>
  </si>
  <si>
    <t>㋬</t>
    <phoneticPr fontId="14"/>
  </si>
  <si>
    <t>㋣</t>
    <phoneticPr fontId="14"/>
  </si>
  <si>
    <t>㋠</t>
    <phoneticPr fontId="14"/>
  </si>
  <si>
    <t>㋷</t>
    <phoneticPr fontId="14"/>
  </si>
  <si>
    <t>（赤字のときは0）　　円</t>
    <phoneticPr fontId="14"/>
  </si>
  <si>
    <t>(1ペ－ジの「損益計算書」の㊻欄の金額を書いてください。）</t>
    <phoneticPr fontId="14"/>
  </si>
  <si>
    <t>(「65万円－㋠」と㋣のいずれか少ない方の金額)</t>
    <phoneticPr fontId="14"/>
  </si>
  <si>
    <t>㊼</t>
    <phoneticPr fontId="14"/>
  </si>
  <si>
    <t>㊼</t>
    <phoneticPr fontId="14"/>
  </si>
  <si>
    <t>(「10万円－㋠」と㋣のいずれか少ない方の金額)</t>
    <phoneticPr fontId="14"/>
  </si>
  <si>
    <t>65万円と㋬のいずれか少ない方の金額</t>
    <phoneticPr fontId="14"/>
  </si>
  <si>
    <t>10万円と㋬のいずれか少ない方の金額</t>
    <phoneticPr fontId="14"/>
  </si>
  <si>
    <t>貸　　借　　対　　照　　表</t>
  </si>
  <si>
    <t>（資 産 負 債 調）</t>
  </si>
  <si>
    <t>（令和</t>
    <phoneticPr fontId="14"/>
  </si>
  <si>
    <t>（注）㊷ 、㊼ の金額は、それぞれを１ペ－ジの㊷ 、㊼ の欄に移記してください。</t>
    <phoneticPr fontId="14"/>
  </si>
  <si>
    <t>年分</t>
    <phoneticPr fontId="14"/>
  </si>
  <si>
    <t>令和030215</t>
    <rPh sb="0" eb="1">
      <t>レイ</t>
    </rPh>
    <rPh sb="1" eb="2">
      <t>ワ</t>
    </rPh>
    <phoneticPr fontId="14"/>
  </si>
  <si>
    <t>収入金額等</t>
    <rPh sb="0" eb="2">
      <t>シュウニュウ</t>
    </rPh>
    <rPh sb="2" eb="4">
      <t>キンガク</t>
    </rPh>
    <rPh sb="4" eb="5">
      <t>トウ</t>
    </rPh>
    <phoneticPr fontId="14"/>
  </si>
  <si>
    <t>事業</t>
    <rPh sb="0" eb="2">
      <t>ジギョウ</t>
    </rPh>
    <phoneticPr fontId="14"/>
  </si>
  <si>
    <t>営業等</t>
    <rPh sb="0" eb="2">
      <t>エイギョウ</t>
    </rPh>
    <rPh sb="2" eb="3">
      <t>トウ</t>
    </rPh>
    <phoneticPr fontId="14"/>
  </si>
  <si>
    <t>㋐</t>
    <phoneticPr fontId="14"/>
  </si>
  <si>
    <t>税金の計算</t>
    <rPh sb="0" eb="2">
      <t>ゼイキン</t>
    </rPh>
    <rPh sb="3" eb="5">
      <t>ケイサン</t>
    </rPh>
    <phoneticPr fontId="14"/>
  </si>
  <si>
    <t>㉖</t>
    <phoneticPr fontId="14"/>
  </si>
  <si>
    <t>㋑</t>
    <phoneticPr fontId="14"/>
  </si>
  <si>
    <t>不動産</t>
    <rPh sb="0" eb="3">
      <t>フドウサン</t>
    </rPh>
    <phoneticPr fontId="14"/>
  </si>
  <si>
    <t>㋒</t>
    <phoneticPr fontId="14"/>
  </si>
  <si>
    <t>配当控除</t>
    <rPh sb="0" eb="2">
      <t>ハイトウ</t>
    </rPh>
    <rPh sb="2" eb="4">
      <t>コウジョ</t>
    </rPh>
    <phoneticPr fontId="14"/>
  </si>
  <si>
    <t>利子</t>
    <rPh sb="0" eb="2">
      <t>リシ</t>
    </rPh>
    <phoneticPr fontId="14"/>
  </si>
  <si>
    <t>㋓</t>
    <phoneticPr fontId="14"/>
  </si>
  <si>
    <t>配当</t>
    <rPh sb="0" eb="2">
      <t>ハイトウ</t>
    </rPh>
    <phoneticPr fontId="14"/>
  </si>
  <si>
    <t>㋔</t>
    <phoneticPr fontId="14"/>
  </si>
  <si>
    <t>給与</t>
    <rPh sb="0" eb="2">
      <t>キュウヨ</t>
    </rPh>
    <phoneticPr fontId="14"/>
  </si>
  <si>
    <t>㋕</t>
    <phoneticPr fontId="14"/>
  </si>
  <si>
    <t>政党等寄附金特別控除</t>
    <rPh sb="0" eb="2">
      <t>セイトウ</t>
    </rPh>
    <rPh sb="2" eb="3">
      <t>トウ</t>
    </rPh>
    <rPh sb="3" eb="5">
      <t>キフ</t>
    </rPh>
    <rPh sb="5" eb="6">
      <t>キン</t>
    </rPh>
    <rPh sb="6" eb="8">
      <t>トクベツ</t>
    </rPh>
    <rPh sb="8" eb="10">
      <t>コウジョ</t>
    </rPh>
    <phoneticPr fontId="14"/>
  </si>
  <si>
    <t>雑</t>
    <rPh sb="0" eb="1">
      <t>ザツ</t>
    </rPh>
    <phoneticPr fontId="14"/>
  </si>
  <si>
    <t>公的年金等</t>
    <rPh sb="0" eb="2">
      <t>コウテキ</t>
    </rPh>
    <rPh sb="2" eb="4">
      <t>ネンキン</t>
    </rPh>
    <rPh sb="4" eb="5">
      <t>トウ</t>
    </rPh>
    <phoneticPr fontId="14"/>
  </si>
  <si>
    <t>㋖</t>
    <phoneticPr fontId="14"/>
  </si>
  <si>
    <t>㉟～㊲</t>
    <phoneticPr fontId="14"/>
  </si>
  <si>
    <t>その他</t>
    <rPh sb="2" eb="3">
      <t>タ</t>
    </rPh>
    <phoneticPr fontId="14"/>
  </si>
  <si>
    <t>㋗</t>
    <phoneticPr fontId="14"/>
  </si>
  <si>
    <t>総合譲渡</t>
    <rPh sb="0" eb="2">
      <t>ソウゴウ</t>
    </rPh>
    <rPh sb="2" eb="4">
      <t>ジョウト</t>
    </rPh>
    <phoneticPr fontId="14"/>
  </si>
  <si>
    <t>短期</t>
    <rPh sb="0" eb="2">
      <t>タンキ</t>
    </rPh>
    <phoneticPr fontId="14"/>
  </si>
  <si>
    <t>㋘</t>
    <phoneticPr fontId="14"/>
  </si>
  <si>
    <t>災害減免額</t>
    <rPh sb="0" eb="2">
      <t>サイガイ</t>
    </rPh>
    <rPh sb="2" eb="4">
      <t>ゲンメン</t>
    </rPh>
    <rPh sb="4" eb="5">
      <t>ガク</t>
    </rPh>
    <phoneticPr fontId="14"/>
  </si>
  <si>
    <t>長期</t>
    <rPh sb="0" eb="2">
      <t>チョウキ</t>
    </rPh>
    <phoneticPr fontId="14"/>
  </si>
  <si>
    <t>㋙</t>
    <phoneticPr fontId="14"/>
  </si>
  <si>
    <t>一時</t>
    <rPh sb="0" eb="2">
      <t>イチジ</t>
    </rPh>
    <phoneticPr fontId="14"/>
  </si>
  <si>
    <t>㋚</t>
    <phoneticPr fontId="14"/>
  </si>
  <si>
    <t>①</t>
    <phoneticPr fontId="14"/>
  </si>
  <si>
    <t>②</t>
    <phoneticPr fontId="14"/>
  </si>
  <si>
    <t>③</t>
    <phoneticPr fontId="14"/>
  </si>
  <si>
    <t>④</t>
    <phoneticPr fontId="14"/>
  </si>
  <si>
    <t>⑤</t>
    <phoneticPr fontId="14"/>
  </si>
  <si>
    <t>⑥</t>
    <phoneticPr fontId="14"/>
  </si>
  <si>
    <t>納める税金</t>
    <rPh sb="0" eb="1">
      <t>オサ</t>
    </rPh>
    <rPh sb="3" eb="5">
      <t>ゼイキン</t>
    </rPh>
    <phoneticPr fontId="14"/>
  </si>
  <si>
    <t>⑦</t>
    <phoneticPr fontId="14"/>
  </si>
  <si>
    <t>還付される税金</t>
    <rPh sb="0" eb="2">
      <t>カンプ</t>
    </rPh>
    <rPh sb="5" eb="7">
      <t>ゼイキン</t>
    </rPh>
    <phoneticPr fontId="14"/>
  </si>
  <si>
    <t>⑧</t>
    <phoneticPr fontId="14"/>
  </si>
  <si>
    <t>配偶者の合計所得金額</t>
    <rPh sb="0" eb="3">
      <t>ハイグウシャ</t>
    </rPh>
    <rPh sb="4" eb="6">
      <t>ゴウケイ</t>
    </rPh>
    <rPh sb="6" eb="8">
      <t>ショトク</t>
    </rPh>
    <rPh sb="8" eb="10">
      <t>キンガク</t>
    </rPh>
    <phoneticPr fontId="14"/>
  </si>
  <si>
    <t>㊾</t>
    <phoneticPr fontId="14"/>
  </si>
  <si>
    <t>⑨</t>
    <phoneticPr fontId="14"/>
  </si>
  <si>
    <t>㊿</t>
    <phoneticPr fontId="14"/>
  </si>
  <si>
    <t>所得から差し引かれる金額</t>
    <rPh sb="0" eb="2">
      <t>ショトク</t>
    </rPh>
    <rPh sb="4" eb="5">
      <t>サ</t>
    </rPh>
    <rPh sb="6" eb="7">
      <t>ヒ</t>
    </rPh>
    <rPh sb="10" eb="12">
      <t>キンガク</t>
    </rPh>
    <phoneticPr fontId="14"/>
  </si>
  <si>
    <t>社会保険料控除</t>
    <rPh sb="0" eb="2">
      <t>シャカイ</t>
    </rPh>
    <rPh sb="2" eb="5">
      <t>ホケンリョウ</t>
    </rPh>
    <rPh sb="5" eb="7">
      <t>コウジョ</t>
    </rPh>
    <phoneticPr fontId="14"/>
  </si>
  <si>
    <t>青色申告特別控除額</t>
    <rPh sb="0" eb="2">
      <t>アオイロ</t>
    </rPh>
    <rPh sb="2" eb="4">
      <t>シンコク</t>
    </rPh>
    <rPh sb="4" eb="6">
      <t>トクベツ</t>
    </rPh>
    <rPh sb="6" eb="8">
      <t>コウジョ</t>
    </rPh>
    <rPh sb="8" eb="9">
      <t>ガク</t>
    </rPh>
    <phoneticPr fontId="14"/>
  </si>
  <si>
    <t>小規模共済等掛金控除</t>
    <rPh sb="0" eb="3">
      <t>ショウキボ</t>
    </rPh>
    <rPh sb="3" eb="5">
      <t>キョウサイ</t>
    </rPh>
    <rPh sb="5" eb="6">
      <t>トウ</t>
    </rPh>
    <rPh sb="6" eb="8">
      <t>カケキン</t>
    </rPh>
    <rPh sb="8" eb="10">
      <t>コウジョ</t>
    </rPh>
    <phoneticPr fontId="14"/>
  </si>
  <si>
    <t>生命保険料控除</t>
    <rPh sb="0" eb="2">
      <t>セイメイ</t>
    </rPh>
    <rPh sb="2" eb="5">
      <t>ホケンリョウ</t>
    </rPh>
    <rPh sb="5" eb="7">
      <t>コウジョ</t>
    </rPh>
    <phoneticPr fontId="14"/>
  </si>
  <si>
    <t>地震保険料控除</t>
    <rPh sb="0" eb="2">
      <t>ジシン</t>
    </rPh>
    <rPh sb="2" eb="5">
      <t>ホケンリョウ</t>
    </rPh>
    <rPh sb="5" eb="7">
      <t>コウジョ</t>
    </rPh>
    <phoneticPr fontId="14"/>
  </si>
  <si>
    <t>⑬</t>
    <phoneticPr fontId="14"/>
  </si>
  <si>
    <t>⑭</t>
    <phoneticPr fontId="14"/>
  </si>
  <si>
    <t>勤労学生、障害者控除</t>
    <rPh sb="0" eb="2">
      <t>キンロウ</t>
    </rPh>
    <rPh sb="2" eb="4">
      <t>ガクセイ</t>
    </rPh>
    <rPh sb="5" eb="8">
      <t>ショウガイシャ</t>
    </rPh>
    <rPh sb="8" eb="10">
      <t>コウジョ</t>
    </rPh>
    <phoneticPr fontId="14"/>
  </si>
  <si>
    <t>配偶者（特別）控除</t>
    <rPh sb="0" eb="3">
      <t>ハイグウシャ</t>
    </rPh>
    <rPh sb="4" eb="6">
      <t>トクベツ</t>
    </rPh>
    <phoneticPr fontId="14"/>
  </si>
  <si>
    <t>⑰～⑱</t>
    <phoneticPr fontId="14"/>
  </si>
  <si>
    <t>扶養控除</t>
    <rPh sb="0" eb="2">
      <t>フヨウ</t>
    </rPh>
    <rPh sb="2" eb="4">
      <t>コウジョ</t>
    </rPh>
    <phoneticPr fontId="14"/>
  </si>
  <si>
    <t>基礎控除</t>
    <rPh sb="0" eb="2">
      <t>キソ</t>
    </rPh>
    <rPh sb="2" eb="4">
      <t>コウジョ</t>
    </rPh>
    <phoneticPr fontId="14"/>
  </si>
  <si>
    <t>雑損控除</t>
    <rPh sb="0" eb="2">
      <t>ザッソン</t>
    </rPh>
    <rPh sb="2" eb="4">
      <t>コウジョ</t>
    </rPh>
    <phoneticPr fontId="14"/>
  </si>
  <si>
    <t>医療費控除</t>
    <rPh sb="0" eb="3">
      <t>イリョウヒ</t>
    </rPh>
    <rPh sb="3" eb="5">
      <t>コウジョ</t>
    </rPh>
    <phoneticPr fontId="14"/>
  </si>
  <si>
    <t>寄附金控除</t>
    <phoneticPr fontId="14"/>
  </si>
  <si>
    <t>所得金額等</t>
    <rPh sb="0" eb="2">
      <t>ショトク</t>
    </rPh>
    <rPh sb="2" eb="4">
      <t>キンガク</t>
    </rPh>
    <rPh sb="4" eb="5">
      <t>トウ</t>
    </rPh>
    <phoneticPr fontId="14"/>
  </si>
  <si>
    <t>業務</t>
    <rPh sb="0" eb="2">
      <t>ギョウム</t>
    </rPh>
    <phoneticPr fontId="14"/>
  </si>
  <si>
    <t>㋛</t>
    <phoneticPr fontId="14"/>
  </si>
  <si>
    <t>公的年金等</t>
    <rPh sb="0" eb="2">
      <t>コウテキ</t>
    </rPh>
    <rPh sb="2" eb="4">
      <t>ネンキン</t>
    </rPh>
    <rPh sb="4" eb="5">
      <t>ナド</t>
    </rPh>
    <phoneticPr fontId="14"/>
  </si>
  <si>
    <t>⑦~⑨までの計</t>
    <rPh sb="6" eb="7">
      <t>ケイ</t>
    </rPh>
    <phoneticPr fontId="14"/>
  </si>
  <si>
    <t>⑩</t>
    <phoneticPr fontId="14"/>
  </si>
  <si>
    <t>⑪</t>
    <phoneticPr fontId="14"/>
  </si>
  <si>
    <t>⑫</t>
    <phoneticPr fontId="14"/>
  </si>
  <si>
    <r>
      <rPr>
        <sz val="10"/>
        <color theme="1"/>
        <rFont val="Meiryo UI"/>
        <family val="3"/>
        <charset val="128"/>
      </rPr>
      <t>合計</t>
    </r>
    <r>
      <rPr>
        <sz val="11"/>
        <color theme="1"/>
        <rFont val="Meiryo UI"/>
        <family val="3"/>
        <charset val="128"/>
      </rPr>
      <t xml:space="preserve">
</t>
    </r>
    <r>
      <rPr>
        <sz val="8"/>
        <color theme="1"/>
        <rFont val="Meiryo UI"/>
        <family val="3"/>
        <charset val="128"/>
      </rPr>
      <t>(①から⑥までの計＋⑩＋⑪）</t>
    </r>
    <rPh sb="0" eb="2">
      <t>ゴウケイ</t>
    </rPh>
    <rPh sb="11" eb="12">
      <t>ケイ</t>
    </rPh>
    <phoneticPr fontId="14"/>
  </si>
  <si>
    <t>⑬～㉔までの計</t>
    <rPh sb="6" eb="7">
      <t>ケイ</t>
    </rPh>
    <phoneticPr fontId="14"/>
  </si>
  <si>
    <r>
      <t xml:space="preserve">合計
</t>
    </r>
    <r>
      <rPr>
        <sz val="8"/>
        <color theme="1"/>
        <rFont val="Meiryo UI"/>
        <family val="3"/>
        <charset val="128"/>
      </rPr>
      <t>(㉕+㉖+㉗+㉘)</t>
    </r>
    <rPh sb="0" eb="2">
      <t>ゴウケイ</t>
    </rPh>
    <phoneticPr fontId="14"/>
  </si>
  <si>
    <t>⑮</t>
    <phoneticPr fontId="14"/>
  </si>
  <si>
    <t>⑯</t>
    <phoneticPr fontId="14"/>
  </si>
  <si>
    <t>⑲～⑳</t>
    <phoneticPr fontId="14"/>
  </si>
  <si>
    <t>㉑～㉒</t>
    <phoneticPr fontId="14"/>
  </si>
  <si>
    <t>㉓</t>
    <phoneticPr fontId="14"/>
  </si>
  <si>
    <t>㉔</t>
    <phoneticPr fontId="14"/>
  </si>
  <si>
    <t>㉕</t>
    <phoneticPr fontId="14"/>
  </si>
  <si>
    <t>㉗</t>
    <phoneticPr fontId="14"/>
  </si>
  <si>
    <t>㉘</t>
    <phoneticPr fontId="14"/>
  </si>
  <si>
    <t>㉙</t>
    <phoneticPr fontId="14"/>
  </si>
  <si>
    <t>住宅借入金等特別控除</t>
    <rPh sb="0" eb="2">
      <t>ジュウタク</t>
    </rPh>
    <rPh sb="2" eb="4">
      <t>カリイレ</t>
    </rPh>
    <rPh sb="4" eb="5">
      <t>キン</t>
    </rPh>
    <rPh sb="5" eb="6">
      <t>ナド</t>
    </rPh>
    <rPh sb="6" eb="8">
      <t>トクベツ</t>
    </rPh>
    <rPh sb="8" eb="10">
      <t>コウジョ</t>
    </rPh>
    <phoneticPr fontId="14"/>
  </si>
  <si>
    <t>㉚</t>
    <phoneticPr fontId="14"/>
  </si>
  <si>
    <t>㉛</t>
    <phoneticPr fontId="14"/>
  </si>
  <si>
    <t>㉜</t>
    <phoneticPr fontId="14"/>
  </si>
  <si>
    <t>㉝</t>
    <phoneticPr fontId="14"/>
  </si>
  <si>
    <t>㉞</t>
    <phoneticPr fontId="14"/>
  </si>
  <si>
    <t>住宅耐震改修特別控除等</t>
    <rPh sb="0" eb="2">
      <t>ジュウタク</t>
    </rPh>
    <rPh sb="2" eb="4">
      <t>タイシン</t>
    </rPh>
    <rPh sb="4" eb="6">
      <t>カイシュウ</t>
    </rPh>
    <rPh sb="6" eb="8">
      <t>トクベツ</t>
    </rPh>
    <rPh sb="8" eb="10">
      <t>コウジョ</t>
    </rPh>
    <rPh sb="10" eb="11">
      <t>トウ</t>
    </rPh>
    <phoneticPr fontId="14"/>
  </si>
  <si>
    <t>㊳～㊵</t>
    <phoneticPr fontId="14"/>
  </si>
  <si>
    <t>差引所得税額
(㉛-　(㉜～㊵までの計))</t>
    <rPh sb="0" eb="2">
      <t>サシヒキ</t>
    </rPh>
    <rPh sb="2" eb="5">
      <t>ショトクゼイ</t>
    </rPh>
    <rPh sb="5" eb="6">
      <t>ガク</t>
    </rPh>
    <rPh sb="18" eb="19">
      <t>ケイ</t>
    </rPh>
    <phoneticPr fontId="14"/>
  </si>
  <si>
    <t>再差引所得税額
（㊶－㊷）</t>
    <rPh sb="0" eb="1">
      <t>サイ</t>
    </rPh>
    <rPh sb="1" eb="3">
      <t>サシヒキ</t>
    </rPh>
    <rPh sb="3" eb="6">
      <t>ショトクゼイ</t>
    </rPh>
    <rPh sb="6" eb="7">
      <t>ガク</t>
    </rPh>
    <phoneticPr fontId="14"/>
  </si>
  <si>
    <r>
      <t>所得税及び復興特別
所得税の額</t>
    </r>
    <r>
      <rPr>
        <sz val="8"/>
        <color rgb="FFFF0000"/>
        <rFont val="Meiryo UI"/>
        <family val="3"/>
        <charset val="128"/>
      </rPr>
      <t>（㊸＋㊹）</t>
    </r>
    <rPh sb="0" eb="3">
      <t>ショトクゼイ</t>
    </rPh>
    <rPh sb="3" eb="4">
      <t>オヨ</t>
    </rPh>
    <rPh sb="5" eb="7">
      <t>フッコウ</t>
    </rPh>
    <rPh sb="7" eb="9">
      <t>トクベツ</t>
    </rPh>
    <rPh sb="10" eb="13">
      <t>ショトクゼイ</t>
    </rPh>
    <rPh sb="14" eb="15">
      <t>ガク</t>
    </rPh>
    <phoneticPr fontId="14"/>
  </si>
  <si>
    <t>㊺</t>
    <phoneticPr fontId="14"/>
  </si>
  <si>
    <t>㊻～㊼</t>
    <phoneticPr fontId="14"/>
  </si>
  <si>
    <t>外国税額控除等</t>
    <rPh sb="0" eb="2">
      <t>ガイコク</t>
    </rPh>
    <rPh sb="2" eb="4">
      <t>ゼイガク</t>
    </rPh>
    <rPh sb="4" eb="6">
      <t>コウジョ</t>
    </rPh>
    <rPh sb="6" eb="7">
      <t>トウ</t>
    </rPh>
    <phoneticPr fontId="14"/>
  </si>
  <si>
    <t>源泉徴収税額</t>
    <rPh sb="0" eb="2">
      <t>ゲンセン</t>
    </rPh>
    <rPh sb="2" eb="4">
      <t>チョウシュウ</t>
    </rPh>
    <rPh sb="4" eb="6">
      <t>ゼイガク</t>
    </rPh>
    <phoneticPr fontId="14"/>
  </si>
  <si>
    <t>予定納税額
(第１期分・第２期分)</t>
    <rPh sb="0" eb="2">
      <t>ヨテイ</t>
    </rPh>
    <rPh sb="2" eb="4">
      <t>ノウゼイ</t>
    </rPh>
    <rPh sb="4" eb="5">
      <t>ガク</t>
    </rPh>
    <rPh sb="7" eb="8">
      <t>ダイ</t>
    </rPh>
    <rPh sb="8" eb="10">
      <t>イッキ</t>
    </rPh>
    <rPh sb="10" eb="11">
      <t>ブン</t>
    </rPh>
    <rPh sb="12" eb="13">
      <t>ダイ</t>
    </rPh>
    <rPh sb="14" eb="15">
      <t>キ</t>
    </rPh>
    <rPh sb="15" eb="16">
      <t>ブン</t>
    </rPh>
    <phoneticPr fontId="14"/>
  </si>
  <si>
    <t>公的年金等以外の
合計所得金額</t>
    <rPh sb="0" eb="2">
      <t>コウテキ</t>
    </rPh>
    <rPh sb="2" eb="4">
      <t>ネンキン</t>
    </rPh>
    <rPh sb="4" eb="5">
      <t>トウ</t>
    </rPh>
    <rPh sb="5" eb="7">
      <t>イガイ</t>
    </rPh>
    <rPh sb="9" eb="11">
      <t>ゴウケイ</t>
    </rPh>
    <rPh sb="11" eb="13">
      <t>ショトク</t>
    </rPh>
    <rPh sb="13" eb="15">
      <t>キンガク</t>
    </rPh>
    <phoneticPr fontId="14"/>
  </si>
  <si>
    <t>雑所得・一時所得等の
源泉徴収税額の合計額</t>
    <rPh sb="0" eb="3">
      <t>ザツショトク</t>
    </rPh>
    <rPh sb="4" eb="6">
      <t>イチジ</t>
    </rPh>
    <rPh sb="6" eb="9">
      <t>ショトクナド</t>
    </rPh>
    <rPh sb="11" eb="13">
      <t>ゲンセン</t>
    </rPh>
    <rPh sb="13" eb="15">
      <t>チョウシュウ</t>
    </rPh>
    <rPh sb="15" eb="17">
      <t>ゼイガク</t>
    </rPh>
    <rPh sb="18" eb="20">
      <t>ゴウケイ</t>
    </rPh>
    <rPh sb="20" eb="21">
      <t>ガク</t>
    </rPh>
    <phoneticPr fontId="14"/>
  </si>
  <si>
    <t>未納付の源泉徴収税額</t>
    <rPh sb="0" eb="1">
      <t>ミ</t>
    </rPh>
    <rPh sb="1" eb="3">
      <t>ノウフ</t>
    </rPh>
    <rPh sb="4" eb="6">
      <t>ゲンセン</t>
    </rPh>
    <rPh sb="6" eb="8">
      <t>チョウシュウ</t>
    </rPh>
    <rPh sb="8" eb="10">
      <t>ゼイガク</t>
    </rPh>
    <phoneticPr fontId="14"/>
  </si>
  <si>
    <t>本年分で差し引く繰越損失額</t>
    <rPh sb="0" eb="2">
      <t>ホンネン</t>
    </rPh>
    <rPh sb="2" eb="3">
      <t>ブン</t>
    </rPh>
    <rPh sb="4" eb="5">
      <t>サ</t>
    </rPh>
    <rPh sb="6" eb="7">
      <t>ヒ</t>
    </rPh>
    <rPh sb="8" eb="10">
      <t>クリコシ</t>
    </rPh>
    <rPh sb="10" eb="12">
      <t>ソンシツ</t>
    </rPh>
    <rPh sb="12" eb="13">
      <t>ガク</t>
    </rPh>
    <phoneticPr fontId="14"/>
  </si>
  <si>
    <t>平均課税対象額</t>
    <rPh sb="0" eb="2">
      <t>ヘイキン</t>
    </rPh>
    <rPh sb="2" eb="4">
      <t>カゼイ</t>
    </rPh>
    <rPh sb="4" eb="6">
      <t>タイショウ</t>
    </rPh>
    <rPh sb="6" eb="7">
      <t>ガク</t>
    </rPh>
    <phoneticPr fontId="14"/>
  </si>
  <si>
    <t>変動・臨時所得金額</t>
    <rPh sb="0" eb="2">
      <t>ヘンドウ</t>
    </rPh>
    <rPh sb="3" eb="5">
      <t>リンジ</t>
    </rPh>
    <rPh sb="5" eb="7">
      <t>ショトク</t>
    </rPh>
    <rPh sb="7" eb="9">
      <t>キンガク</t>
    </rPh>
    <phoneticPr fontId="14"/>
  </si>
  <si>
    <t>申告期限までに納付する金額</t>
    <rPh sb="0" eb="2">
      <t>シンコク</t>
    </rPh>
    <rPh sb="2" eb="4">
      <t>キゲン</t>
    </rPh>
    <rPh sb="7" eb="9">
      <t>ノウフ</t>
    </rPh>
    <rPh sb="11" eb="13">
      <t>キンガク</t>
    </rPh>
    <phoneticPr fontId="14"/>
  </si>
  <si>
    <r>
      <t xml:space="preserve">復興特別所得税
</t>
    </r>
    <r>
      <rPr>
        <sz val="8"/>
        <color rgb="FFFF0000"/>
        <rFont val="Meiryo UI"/>
        <family val="3"/>
        <charset val="128"/>
      </rPr>
      <t>（㊸×2.1%）</t>
    </r>
    <rPh sb="0" eb="2">
      <t>フッコウ</t>
    </rPh>
    <rPh sb="2" eb="4">
      <t>トクベツ</t>
    </rPh>
    <rPh sb="4" eb="7">
      <t>ショトクゼイ</t>
    </rPh>
    <phoneticPr fontId="14"/>
  </si>
  <si>
    <r>
      <t xml:space="preserve">申告納税額
</t>
    </r>
    <r>
      <rPr>
        <sz val="8"/>
        <color rgb="FFFF0000"/>
        <rFont val="Meiryo UI"/>
        <family val="3"/>
        <charset val="128"/>
      </rPr>
      <t>（㊺-㊻-㊼-㊽）</t>
    </r>
    <rPh sb="0" eb="2">
      <t>シンコク</t>
    </rPh>
    <rPh sb="2" eb="4">
      <t>ノウゼイ</t>
    </rPh>
    <rPh sb="4" eb="5">
      <t>ガク</t>
    </rPh>
    <phoneticPr fontId="14"/>
  </si>
  <si>
    <r>
      <t>課税される所得金額
（⑫-㉙）</t>
    </r>
    <r>
      <rPr>
        <sz val="8"/>
        <color rgb="FFFF0000"/>
        <rFont val="Meiryo UI"/>
        <family val="3"/>
        <charset val="128"/>
      </rPr>
      <t>又は第三表</t>
    </r>
    <rPh sb="0" eb="2">
      <t>カゼイ</t>
    </rPh>
    <rPh sb="5" eb="7">
      <t>ショトク</t>
    </rPh>
    <rPh sb="7" eb="9">
      <t>キンガク</t>
    </rPh>
    <rPh sb="15" eb="16">
      <t>マタ</t>
    </rPh>
    <rPh sb="17" eb="18">
      <t>ダイ</t>
    </rPh>
    <rPh sb="18" eb="20">
      <t>サンピョウ</t>
    </rPh>
    <phoneticPr fontId="14"/>
  </si>
  <si>
    <t>延納の
届出</t>
    <rPh sb="4" eb="5">
      <t>トド</t>
    </rPh>
    <rPh sb="5" eb="6">
      <t>デ</t>
    </rPh>
    <phoneticPr fontId="14"/>
  </si>
  <si>
    <t>確定申告書Ｂ　計算シート (令和２年版)</t>
    <rPh sb="0" eb="2">
      <t>カクテイ</t>
    </rPh>
    <rPh sb="2" eb="4">
      <t>シンコク</t>
    </rPh>
    <rPh sb="4" eb="5">
      <t>ショ</t>
    </rPh>
    <rPh sb="7" eb="9">
      <t>ケイサン</t>
    </rPh>
    <rPh sb="14" eb="15">
      <t>レイ</t>
    </rPh>
    <rPh sb="15" eb="16">
      <t>ワ</t>
    </rPh>
    <rPh sb="17" eb="19">
      <t>ネンバン</t>
    </rPh>
    <phoneticPr fontId="14"/>
  </si>
  <si>
    <r>
      <rPr>
        <sz val="9"/>
        <color theme="1"/>
        <rFont val="Meiryo UI"/>
        <family val="3"/>
        <charset val="128"/>
      </rPr>
      <t xml:space="preserve">総合譲渡・一時
</t>
    </r>
    <r>
      <rPr>
        <sz val="8"/>
        <color theme="1"/>
        <rFont val="Meiryo UI"/>
        <family val="3"/>
        <charset val="128"/>
      </rPr>
      <t>㋙+((㋚+㋛)/2)</t>
    </r>
    <rPh sb="0" eb="2">
      <t>ソウゴウ</t>
    </rPh>
    <rPh sb="2" eb="4">
      <t>ジョウト</t>
    </rPh>
    <rPh sb="5" eb="7">
      <t>イチジ</t>
    </rPh>
    <phoneticPr fontId="14"/>
  </si>
  <si>
    <t>寡婦、ひとり親控除</t>
    <rPh sb="0" eb="2">
      <t>カフ</t>
    </rPh>
    <rPh sb="6" eb="7">
      <t>オヤ</t>
    </rPh>
    <rPh sb="7" eb="9">
      <t>コウジョ</t>
    </rPh>
    <phoneticPr fontId="14"/>
  </si>
  <si>
    <r>
      <t xml:space="preserve">上の㉚に対する税額
</t>
    </r>
    <r>
      <rPr>
        <sz val="8"/>
        <color rgb="FFFF0000"/>
        <rFont val="Meiryo UI"/>
        <family val="3"/>
        <charset val="128"/>
      </rPr>
      <t>又は第三表の91</t>
    </r>
    <rPh sb="0" eb="1">
      <t>ウエ</t>
    </rPh>
    <rPh sb="4" eb="5">
      <t>タイ</t>
    </rPh>
    <rPh sb="7" eb="9">
      <t>ゼイガク</t>
    </rPh>
    <rPh sb="10" eb="11">
      <t>マタ</t>
    </rPh>
    <rPh sb="12" eb="13">
      <t>ダイ</t>
    </rPh>
    <rPh sb="13" eb="15">
      <t>サンヒョウ</t>
    </rPh>
    <phoneticPr fontId="14"/>
  </si>
  <si>
    <r>
      <t xml:space="preserve">第3期分
の税額
</t>
    </r>
    <r>
      <rPr>
        <sz val="8"/>
        <color rgb="FFFF0000"/>
        <rFont val="Meiryo UI"/>
        <family val="3"/>
        <charset val="128"/>
      </rPr>
      <t>(㊾-㊿)</t>
    </r>
    <rPh sb="0" eb="1">
      <t>ダイ</t>
    </rPh>
    <rPh sb="2" eb="3">
      <t>キ</t>
    </rPh>
    <rPh sb="3" eb="4">
      <t>ブン</t>
    </rPh>
    <rPh sb="6" eb="8">
      <t>ゼイガク</t>
    </rPh>
    <rPh sb="7" eb="8">
      <t>ガク</t>
    </rPh>
    <phoneticPr fontId="14"/>
  </si>
  <si>
    <t>専従者給与(控除)額の合計額</t>
    <rPh sb="0" eb="3">
      <t>センジュウシャ</t>
    </rPh>
    <rPh sb="3" eb="5">
      <t>キュウヨ</t>
    </rPh>
    <rPh sb="6" eb="8">
      <t>コウジョ</t>
    </rPh>
    <rPh sb="9" eb="10">
      <t>ガク</t>
    </rPh>
    <rPh sb="11" eb="13">
      <t>ゴウケイ</t>
    </rPh>
    <rPh sb="13" eb="14">
      <t>ガク</t>
    </rPh>
    <phoneticPr fontId="14"/>
  </si>
  <si>
    <t>延納届出額</t>
    <rPh sb="0" eb="2">
      <t>エンノウ</t>
    </rPh>
    <rPh sb="2" eb="3">
      <t>トドケ</t>
    </rPh>
    <rPh sb="3" eb="4">
      <t>デ</t>
    </rPh>
    <rPh sb="4" eb="5">
      <t>ガク</t>
    </rPh>
    <phoneticPr fontId="14"/>
  </si>
  <si>
    <t>　※上記２行は手入力となります</t>
    <rPh sb="2" eb="4">
      <t>ジョウキ</t>
    </rPh>
    <rPh sb="4" eb="6">
      <t>ニギョウ</t>
    </rPh>
    <rPh sb="7" eb="8">
      <t>テ</t>
    </rPh>
    <rPh sb="8" eb="10">
      <t>ニュウリョク</t>
    </rPh>
    <phoneticPr fontId="14"/>
  </si>
  <si>
    <t>F A 0 2 1 8</t>
    <phoneticPr fontId="14"/>
  </si>
  <si>
    <t>Ｅ　減価償却費の計算</t>
    <phoneticPr fontId="14"/>
  </si>
  <si>
    <t>㋑</t>
    <phoneticPr fontId="14"/>
  </si>
  <si>
    <t>㋺</t>
    <phoneticPr fontId="14"/>
  </si>
  <si>
    <t>㋩</t>
    <phoneticPr fontId="14"/>
  </si>
  <si>
    <t>㋥</t>
    <phoneticPr fontId="14"/>
  </si>
  <si>
    <t>㋭</t>
    <phoneticPr fontId="14"/>
  </si>
  <si>
    <t>㋬</t>
    <phoneticPr fontId="14"/>
  </si>
  <si>
    <t>㋣</t>
    <phoneticPr fontId="14"/>
  </si>
  <si>
    <t>㋠</t>
    <phoneticPr fontId="14"/>
  </si>
  <si>
    <t>㋷</t>
    <phoneticPr fontId="14"/>
  </si>
  <si>
    <t>㋦</t>
    <phoneticPr fontId="14"/>
  </si>
  <si>
    <t>摘      要
(前回残高)</t>
    <rPh sb="10" eb="12">
      <t>ゼンカイ</t>
    </rPh>
    <rPh sb="12" eb="14">
      <t>ザンダカ</t>
    </rPh>
    <phoneticPr fontId="14"/>
  </si>
  <si>
    <t>最終
年</t>
    <rPh sb="0" eb="2">
      <t>サイシュウ</t>
    </rPh>
    <rPh sb="3" eb="4">
      <t>ネン</t>
    </rPh>
    <phoneticPr fontId="14"/>
  </si>
  <si>
    <t>（ ㋺×㋩×㊁ ）</t>
    <phoneticPr fontId="14"/>
  </si>
  <si>
    <t>（ ㋭ ＋ ㋬ ）</t>
    <phoneticPr fontId="14"/>
  </si>
  <si>
    <t>（ ㋣ × ㋠ ）</t>
    <phoneticPr fontId="14"/>
  </si>
  <si>
    <t xml:space="preserve"> ㋑ 欄のカッコ内に償却保証額を記入します。</t>
    <phoneticPr fontId="14"/>
  </si>
  <si>
    <t xml:space="preserve"> ㋣</t>
    <phoneticPr fontId="14"/>
  </si>
  <si>
    <t>㋩本年中の</t>
    <phoneticPr fontId="14"/>
  </si>
  <si>
    <t xml:space="preserve"> ㊁</t>
    <phoneticPr fontId="14"/>
  </si>
  <si>
    <t>（ ㋺＋㋩ ）</t>
    <phoneticPr fontId="14"/>
  </si>
  <si>
    <t>（㋑＋㋬－㋣）</t>
    <phoneticPr fontId="14"/>
  </si>
  <si>
    <t xml:space="preserve"> ㉞</t>
    <phoneticPr fontId="14"/>
  </si>
</sst>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0;&quot;△ &quot;#,##0"/>
    <numFmt numFmtId="177" formatCode="#,###;&quot;△&quot;#,###"/>
    <numFmt numFmtId="178" formatCode="#,##0.000;&quot;△ &quot;#,##0.000"/>
    <numFmt numFmtId="179" formatCode="#,##0;&quot;△&quot;#,##0"/>
    <numFmt numFmtId="180" formatCode="00"/>
    <numFmt numFmtId="181" formatCode="#,##0_ "/>
    <numFmt numFmtId="182" formatCode="#,##0.000;[Red]\-#,##0.000"/>
    <numFmt numFmtId="183" formatCode="#,###\ "/>
    <numFmt numFmtId="184" formatCode="#"/>
  </numFmts>
  <fonts count="107">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明朝"/>
      <family val="1"/>
      <charset val="128"/>
    </font>
    <font>
      <sz val="12"/>
      <name val="ＭＳ 明朝"/>
      <family val="1"/>
      <charset val="128"/>
    </font>
    <font>
      <sz val="11"/>
      <name val="ＭＳ 明朝"/>
      <family val="1"/>
      <charset val="128"/>
    </font>
    <font>
      <sz val="9"/>
      <name val="ＭＳ 明朝"/>
      <family val="1"/>
      <charset val="128"/>
    </font>
    <font>
      <sz val="10"/>
      <name val="ＭＳ 明朝"/>
      <family val="1"/>
      <charset val="128"/>
    </font>
    <font>
      <sz val="14"/>
      <name val="ＭＳ 明朝"/>
      <family val="1"/>
      <charset val="128"/>
    </font>
    <font>
      <sz val="6"/>
      <name val="ＭＳ 明朝"/>
      <family val="1"/>
      <charset val="128"/>
    </font>
    <font>
      <b/>
      <sz val="12"/>
      <name val="ＭＳ 明朝"/>
      <family val="1"/>
      <charset val="128"/>
    </font>
    <font>
      <sz val="11"/>
      <color indexed="9"/>
      <name val="ＭＳ Ｐゴシック"/>
      <family val="3"/>
      <charset val="128"/>
    </font>
    <font>
      <sz val="11"/>
      <color indexed="10"/>
      <name val="ＭＳ Ｐゴシック"/>
      <family val="3"/>
      <charset val="128"/>
    </font>
    <font>
      <sz val="6"/>
      <name val="ＭＳ Ｐ明朝"/>
      <family val="1"/>
      <charset val="128"/>
    </font>
    <font>
      <sz val="6"/>
      <name val="ＭＳ Ｐゴシック"/>
      <family val="2"/>
      <charset val="128"/>
      <scheme val="minor"/>
    </font>
    <font>
      <sz val="12"/>
      <color indexed="10"/>
      <name val="Osaka"/>
      <family val="3"/>
      <charset val="128"/>
    </font>
    <font>
      <sz val="13"/>
      <name val="ＭＳ 明朝"/>
      <family val="1"/>
      <charset val="128"/>
    </font>
    <font>
      <sz val="12"/>
      <color indexed="8"/>
      <name val="ＭＳ 明朝"/>
      <family val="1"/>
      <charset val="128"/>
    </font>
    <font>
      <sz val="11"/>
      <color indexed="8"/>
      <name val="ＭＳ 明朝"/>
      <family val="1"/>
      <charset val="128"/>
    </font>
    <font>
      <sz val="12"/>
      <name val="リュウミンライト－ＫＬ"/>
      <family val="3"/>
      <charset val="128"/>
    </font>
    <font>
      <sz val="13"/>
      <color indexed="8"/>
      <name val="ＭＳ 明朝"/>
      <family val="1"/>
      <charset val="128"/>
    </font>
    <font>
      <sz val="9"/>
      <color indexed="8"/>
      <name val="ＭＳ 明朝"/>
      <family val="1"/>
      <charset val="128"/>
    </font>
    <font>
      <sz val="10"/>
      <color indexed="8"/>
      <name val="ＭＳ 明朝"/>
      <family val="1"/>
      <charset val="128"/>
    </font>
    <font>
      <sz val="6"/>
      <color indexed="8"/>
      <name val="ＭＳ 明朝"/>
      <family val="1"/>
      <charset val="128"/>
    </font>
    <font>
      <sz val="18"/>
      <color indexed="10"/>
      <name val="Osaka"/>
      <family val="3"/>
      <charset val="128"/>
    </font>
    <font>
      <sz val="12"/>
      <color indexed="10"/>
      <name val="ＭＳ Ｐ明朝"/>
      <family val="1"/>
      <charset val="128"/>
    </font>
    <font>
      <sz val="12"/>
      <name val="平成明朝"/>
      <family val="3"/>
      <charset val="128"/>
    </font>
    <font>
      <sz val="14"/>
      <color indexed="8"/>
      <name val="ＭＳ 明朝"/>
      <family val="1"/>
      <charset val="128"/>
    </font>
    <font>
      <sz val="13"/>
      <name val="OCRB"/>
      <family val="3"/>
    </font>
    <font>
      <b/>
      <sz val="20"/>
      <name val="ＭＳ 明朝"/>
      <family val="1"/>
      <charset val="128"/>
    </font>
    <font>
      <sz val="16"/>
      <name val="ＭＳ 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OCRB"/>
      <family val="3"/>
    </font>
    <font>
      <sz val="11"/>
      <name val="Meiryo UI"/>
      <family val="3"/>
      <charset val="128"/>
    </font>
    <font>
      <sz val="13"/>
      <name val="Meiryo UI"/>
      <family val="3"/>
      <charset val="128"/>
    </font>
    <font>
      <sz val="12"/>
      <color indexed="8"/>
      <name val="Meiryo UI"/>
      <family val="3"/>
      <charset val="128"/>
    </font>
    <font>
      <sz val="13"/>
      <color indexed="8"/>
      <name val="Meiryo UI"/>
      <family val="3"/>
      <charset val="128"/>
    </font>
    <font>
      <sz val="9"/>
      <color indexed="8"/>
      <name val="Meiryo UI"/>
      <family val="3"/>
      <charset val="128"/>
    </font>
    <font>
      <sz val="11"/>
      <color indexed="8"/>
      <name val="Meiryo UI"/>
      <family val="3"/>
      <charset val="128"/>
    </font>
    <font>
      <sz val="14"/>
      <color indexed="8"/>
      <name val="Meiryo UI"/>
      <family val="3"/>
      <charset val="128"/>
    </font>
    <font>
      <sz val="14"/>
      <name val="Meiryo UI"/>
      <family val="3"/>
      <charset val="128"/>
    </font>
    <font>
      <sz val="18"/>
      <name val="Meiryo UI"/>
      <family val="3"/>
      <charset val="128"/>
    </font>
    <font>
      <sz val="18"/>
      <color theme="1"/>
      <name val="ＭＳ Ｐゴシック"/>
      <family val="2"/>
      <charset val="128"/>
      <scheme val="minor"/>
    </font>
    <font>
      <sz val="16"/>
      <color theme="4" tint="-0.249977111117893"/>
      <name val="ＭＳ 明朝"/>
      <family val="1"/>
      <charset val="128"/>
    </font>
    <font>
      <sz val="16"/>
      <color theme="4" tint="-0.24994659260841701"/>
      <name val="ＭＳ 明朝"/>
      <family val="1"/>
      <charset val="128"/>
    </font>
    <font>
      <sz val="14"/>
      <color theme="4" tint="-0.24994659260841701"/>
      <name val="ＭＳ 明朝"/>
      <family val="1"/>
      <charset val="128"/>
    </font>
    <font>
      <sz val="14"/>
      <color theme="4" tint="-0.249977111117893"/>
      <name val="ＭＳ 明朝"/>
      <family val="1"/>
      <charset val="128"/>
    </font>
    <font>
      <sz val="11"/>
      <color theme="4" tint="-0.249977111117893"/>
      <name val="ＭＳ 明朝"/>
      <family val="1"/>
      <charset val="128"/>
    </font>
    <font>
      <sz val="13"/>
      <color theme="4" tint="-0.249977111117893"/>
      <name val="OCRB"/>
      <family val="3"/>
    </font>
    <font>
      <sz val="11"/>
      <color theme="1"/>
      <name val="ＭＳ Ｐゴシック"/>
      <family val="2"/>
      <charset val="128"/>
      <scheme val="minor"/>
    </font>
    <font>
      <b/>
      <sz val="20"/>
      <color theme="4" tint="-0.249977111117893"/>
      <name val="ＭＳ 明朝"/>
      <family val="1"/>
      <charset val="128"/>
    </font>
    <font>
      <sz val="12"/>
      <color theme="4" tint="-0.249977111117893"/>
      <name val="ＭＳ 明朝"/>
      <family val="1"/>
      <charset val="128"/>
    </font>
    <font>
      <sz val="11"/>
      <color theme="4" tint="-0.249977111117893"/>
      <name val="ＭＳ ゴシック"/>
      <family val="3"/>
      <charset val="128"/>
    </font>
    <font>
      <sz val="12"/>
      <color theme="1"/>
      <name val="Meiryo UI"/>
      <family val="3"/>
      <charset val="128"/>
    </font>
    <font>
      <sz val="16"/>
      <color rgb="FFFF66FF"/>
      <name val="ＭＳ 明朝"/>
      <family val="1"/>
      <charset val="128"/>
    </font>
    <font>
      <sz val="12"/>
      <color theme="4" tint="-0.249977111117893"/>
      <name val="ＭＳ Ｐゴシック"/>
      <family val="3"/>
      <charset val="128"/>
    </font>
    <font>
      <sz val="12"/>
      <color theme="1"/>
      <name val="ＭＳ Ｐゴシック"/>
      <family val="3"/>
      <charset val="128"/>
      <scheme val="minor"/>
    </font>
    <font>
      <sz val="16"/>
      <color indexed="8"/>
      <name val="Meiryo UI"/>
      <family val="3"/>
      <charset val="128"/>
    </font>
    <font>
      <sz val="16"/>
      <name val="Meiryo UI"/>
      <family val="3"/>
      <charset val="128"/>
    </font>
    <font>
      <b/>
      <sz val="20"/>
      <color rgb="FFFF66FF"/>
      <name val="ＭＳ 明朝"/>
      <family val="1"/>
      <charset val="128"/>
    </font>
    <font>
      <sz val="18"/>
      <color theme="4" tint="-0.249977111117893"/>
      <name val="ＭＳ 明朝"/>
      <family val="1"/>
      <charset val="128"/>
    </font>
    <font>
      <sz val="16"/>
      <color theme="4" tint="-0.249977111117893"/>
      <name val="ＭＳ ゴシック"/>
      <family val="3"/>
      <charset val="128"/>
    </font>
    <font>
      <sz val="16"/>
      <color rgb="FFFF66FF"/>
      <name val="ＭＳ ゴシック"/>
      <family val="3"/>
      <charset val="128"/>
    </font>
    <font>
      <sz val="15"/>
      <color theme="4" tint="-0.249977111117893"/>
      <name val="ＭＳ 明朝"/>
      <family val="1"/>
      <charset val="128"/>
    </font>
    <font>
      <sz val="15"/>
      <color rgb="FFFF66FF"/>
      <name val="ＭＳ 明朝"/>
      <family val="1"/>
      <charset val="128"/>
    </font>
    <font>
      <sz val="8"/>
      <color theme="4" tint="-0.249977111117893"/>
      <name val="ＭＳ 明朝"/>
      <family val="1"/>
      <charset val="128"/>
    </font>
    <font>
      <sz val="14"/>
      <color theme="4" tint="-0.249977111117893"/>
      <name val="ＭＳ ゴシック"/>
      <family val="3"/>
      <charset val="128"/>
    </font>
    <font>
      <sz val="14"/>
      <color rgb="FFFF66FF"/>
      <name val="ＭＳ ゴシック"/>
      <family val="3"/>
      <charset val="128"/>
    </font>
    <font>
      <b/>
      <sz val="13"/>
      <color theme="4" tint="-0.249977111117893"/>
      <name val="OCRB"/>
      <family val="3"/>
    </font>
    <font>
      <sz val="9"/>
      <color theme="4" tint="-0.249977111117893"/>
      <name val="ＭＳ 明朝"/>
      <family val="1"/>
      <charset val="128"/>
    </font>
    <font>
      <sz val="6"/>
      <color theme="4" tint="-0.249977111117893"/>
      <name val="ＭＳ 明朝"/>
      <family val="1"/>
      <charset val="128"/>
    </font>
    <font>
      <sz val="10"/>
      <color theme="4" tint="-0.249977111117893"/>
      <name val="ＭＳ 明朝"/>
      <family val="1"/>
      <charset val="128"/>
    </font>
    <font>
      <sz val="20"/>
      <color theme="4" tint="-0.249977111117893"/>
      <name val="ＭＳ 明朝"/>
      <family val="1"/>
      <charset val="128"/>
    </font>
    <font>
      <sz val="16"/>
      <color theme="1"/>
      <name val="Meiryo UI"/>
      <family val="3"/>
      <charset val="128"/>
    </font>
    <font>
      <sz val="20"/>
      <name val="ＭＳ 明朝"/>
      <family val="1"/>
      <charset val="128"/>
    </font>
    <font>
      <sz val="20"/>
      <color indexed="8"/>
      <name val="OCRB"/>
      <family val="3"/>
    </font>
    <font>
      <b/>
      <sz val="11"/>
      <color theme="0"/>
      <name val="Meiryo UI"/>
      <family val="3"/>
      <charset val="128"/>
    </font>
    <font>
      <sz val="11"/>
      <color theme="1"/>
      <name val="Meiryo UI"/>
      <family val="3"/>
      <charset val="128"/>
    </font>
    <font>
      <sz val="8"/>
      <name val="Meiryo UI"/>
      <family val="3"/>
      <charset val="128"/>
    </font>
    <font>
      <sz val="8"/>
      <color theme="0"/>
      <name val="Meiryo UI"/>
      <family val="3"/>
      <charset val="128"/>
    </font>
    <font>
      <b/>
      <sz val="11"/>
      <color theme="1"/>
      <name val="Meiryo UI"/>
      <family val="3"/>
      <charset val="128"/>
    </font>
    <font>
      <sz val="9"/>
      <color theme="1"/>
      <name val="Meiryo UI"/>
      <family val="3"/>
      <charset val="128"/>
    </font>
    <font>
      <sz val="8"/>
      <color theme="1"/>
      <name val="Meiryo UI"/>
      <family val="3"/>
      <charset val="128"/>
    </font>
    <font>
      <sz val="10"/>
      <color theme="1"/>
      <name val="Meiryo UI"/>
      <family val="3"/>
      <charset val="128"/>
    </font>
    <font>
      <sz val="8"/>
      <color rgb="FFFF0000"/>
      <name val="Meiryo UI"/>
      <family val="3"/>
      <charset val="128"/>
    </font>
    <font>
      <sz val="9"/>
      <color theme="1"/>
      <name val="ＭＳ Ｐゴシック"/>
      <family val="2"/>
      <charset val="128"/>
      <scheme val="minor"/>
    </font>
    <font>
      <sz val="8"/>
      <color theme="1"/>
      <name val="ＭＳ Ｐゴシック"/>
      <family val="2"/>
      <charset val="128"/>
      <scheme val="minor"/>
    </font>
    <font>
      <sz val="11"/>
      <name val="ＭＳ Ｐゴシック"/>
      <family val="2"/>
      <charset val="128"/>
      <scheme val="minor"/>
    </font>
    <font>
      <sz val="8"/>
      <name val="ＭＳ Ｐゴシック"/>
      <family val="2"/>
      <charset val="128"/>
      <scheme val="minor"/>
    </font>
    <font>
      <sz val="12"/>
      <color theme="4" tint="-0.249977111117893"/>
      <name val="Meiryo UI"/>
      <family val="3"/>
      <charset val="128"/>
    </font>
    <font>
      <sz val="12"/>
      <color rgb="FFFF66FF"/>
      <name val="Meiryo UI"/>
      <family val="3"/>
      <charset val="128"/>
    </font>
    <font>
      <sz val="8"/>
      <name val="ＭＳ 明朝"/>
      <family val="1"/>
      <charset val="128"/>
    </font>
    <font>
      <sz val="13"/>
      <color theme="4" tint="-0.249977111117893"/>
      <name val="ＭＳ 明朝"/>
      <family val="1"/>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51"/>
      </patternFill>
    </fill>
    <fill>
      <patternFill patternType="solid">
        <fgColor indexed="30"/>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009900"/>
        <bgColor indexed="64"/>
      </patternFill>
    </fill>
    <fill>
      <patternFill patternType="solid">
        <fgColor rgb="FF3399FF"/>
        <bgColor indexed="64"/>
      </patternFill>
    </fill>
    <fill>
      <patternFill patternType="solid">
        <fgColor rgb="FFCC0000"/>
        <bgColor indexed="64"/>
      </patternFill>
    </fill>
    <fill>
      <patternFill patternType="solid">
        <fgColor rgb="FF003399"/>
        <bgColor indexed="64"/>
      </patternFill>
    </fill>
    <fill>
      <patternFill patternType="solid">
        <fgColor rgb="FF66990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F66FF"/>
        <bgColor indexed="64"/>
      </patternFill>
    </fill>
  </fills>
  <borders count="178">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medium">
        <color theme="4" tint="-0.24994659260841701"/>
      </left>
      <right/>
      <top style="medium">
        <color theme="4" tint="-0.24994659260841701"/>
      </top>
      <bottom style="medium">
        <color theme="4" tint="-0.24994659260841701"/>
      </bottom>
      <diagonal/>
    </border>
    <border>
      <left/>
      <right/>
      <top style="medium">
        <color theme="4" tint="-0.24994659260841701"/>
      </top>
      <bottom style="medium">
        <color theme="4" tint="-0.24994659260841701"/>
      </bottom>
      <diagonal/>
    </border>
    <border>
      <left/>
      <right style="medium">
        <color theme="4" tint="-0.24994659260841701"/>
      </right>
      <top style="medium">
        <color theme="4" tint="-0.24994659260841701"/>
      </top>
      <bottom style="medium">
        <color theme="4" tint="-0.24994659260841701"/>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style="thin">
        <color theme="4" tint="-0.24994659260841701"/>
      </right>
      <top/>
      <bottom style="thin">
        <color theme="4" tint="-0.24994659260841701"/>
      </bottom>
      <diagonal/>
    </border>
    <border>
      <left style="thin">
        <color theme="4" tint="-0.24994659260841701"/>
      </left>
      <right/>
      <top style="medium">
        <color theme="4" tint="-0.24994659260841701"/>
      </top>
      <bottom style="medium">
        <color theme="4" tint="-0.24994659260841701"/>
      </bottom>
      <diagonal/>
    </border>
    <border>
      <left style="thin">
        <color theme="4" tint="-0.24994659260841701"/>
      </left>
      <right style="thin">
        <color theme="4" tint="-0.24994659260841701"/>
      </right>
      <top style="medium">
        <color theme="4" tint="-0.24994659260841701"/>
      </top>
      <bottom style="medium">
        <color theme="4" tint="-0.24994659260841701"/>
      </bottom>
      <diagonal/>
    </border>
    <border>
      <left/>
      <right/>
      <top style="medium">
        <color theme="4" tint="-0.24994659260841701"/>
      </top>
      <bottom/>
      <diagonal/>
    </border>
    <border>
      <left/>
      <right style="medium">
        <color theme="4" tint="-0.24994659260841701"/>
      </right>
      <top style="medium">
        <color theme="4" tint="-0.24994659260841701"/>
      </top>
      <bottom style="thin">
        <color indexed="64"/>
      </bottom>
      <diagonal/>
    </border>
    <border>
      <left style="medium">
        <color theme="4" tint="-0.24994659260841701"/>
      </left>
      <right/>
      <top/>
      <bottom/>
      <diagonal/>
    </border>
    <border>
      <left/>
      <right style="medium">
        <color theme="4" tint="-0.24994659260841701"/>
      </right>
      <top style="thin">
        <color indexed="64"/>
      </top>
      <bottom/>
      <diagonal/>
    </border>
    <border>
      <left/>
      <right style="medium">
        <color theme="4" tint="-0.24994659260841701"/>
      </right>
      <top/>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bottom style="medium">
        <color theme="4" tint="-0.24994659260841701"/>
      </bottom>
      <diagonal/>
    </border>
    <border>
      <left style="medium">
        <color theme="4" tint="-0.24994659260841701"/>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style="thin">
        <color theme="4" tint="-0.24994659260841701"/>
      </right>
      <top style="medium">
        <color theme="4" tint="-0.24994659260841701"/>
      </top>
      <bottom style="medium">
        <color theme="4" tint="-0.24994659260841701"/>
      </bottom>
      <diagonal/>
    </border>
    <border>
      <left style="medium">
        <color theme="4" tint="-0.24994659260841701"/>
      </left>
      <right style="thin">
        <color theme="4" tint="-0.24994659260841701"/>
      </right>
      <top style="medium">
        <color theme="4" tint="-0.24994659260841701"/>
      </top>
      <bottom/>
      <diagonal/>
    </border>
    <border>
      <left style="medium">
        <color theme="4" tint="-0.24994659260841701"/>
      </left>
      <right style="thin">
        <color theme="4" tint="-0.24994659260841701"/>
      </right>
      <top/>
      <bottom style="medium">
        <color theme="4" tint="-0.24994659260841701"/>
      </bottom>
      <diagonal/>
    </border>
    <border>
      <left style="thin">
        <color theme="4" tint="-0.24994659260841701"/>
      </left>
      <right style="thin">
        <color theme="4" tint="-0.24994659260841701"/>
      </right>
      <top/>
      <bottom style="thin">
        <color theme="4" tint="-0.24994659260841701"/>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right/>
      <top style="thin">
        <color theme="4" tint="-0.24994659260841701"/>
      </top>
      <bottom/>
      <diagonal/>
    </border>
    <border>
      <left/>
      <right style="medium">
        <color theme="4" tint="-0.24994659260841701"/>
      </right>
      <top style="thin">
        <color theme="4" tint="-0.24994659260841701"/>
      </top>
      <bottom/>
      <diagonal/>
    </border>
    <border>
      <left/>
      <right/>
      <top/>
      <bottom style="thin">
        <color theme="4" tint="-0.24994659260841701"/>
      </bottom>
      <diagonal/>
    </border>
    <border>
      <left/>
      <right style="medium">
        <color theme="4" tint="-0.24994659260841701"/>
      </right>
      <top/>
      <bottom style="thin">
        <color theme="4" tint="-0.24994659260841701"/>
      </bottom>
      <diagonal/>
    </border>
    <border>
      <left style="thin">
        <color theme="4" tint="-0.24994659260841701"/>
      </left>
      <right/>
      <top style="medium">
        <color theme="4" tint="-0.24994659260841701"/>
      </top>
      <bottom/>
      <diagonal/>
    </border>
    <border>
      <left style="thin">
        <color theme="4" tint="-0.24994659260841701"/>
      </left>
      <right/>
      <top/>
      <bottom style="medium">
        <color theme="4" tint="-0.24994659260841701"/>
      </bottom>
      <diagonal/>
    </border>
    <border>
      <left/>
      <right style="thin">
        <color theme="4" tint="-0.24994659260841701"/>
      </right>
      <top/>
      <bottom style="medium">
        <color theme="4" tint="-0.24994659260841701"/>
      </bottom>
      <diagonal/>
    </border>
    <border>
      <left style="medium">
        <color theme="4" tint="-0.24994659260841701"/>
      </left>
      <right/>
      <top style="thin">
        <color theme="4" tint="-0.24994659260841701"/>
      </top>
      <bottom/>
      <diagonal/>
    </border>
    <border>
      <left/>
      <right style="thin">
        <color indexed="64"/>
      </right>
      <top style="thin">
        <color theme="4" tint="-0.24994659260841701"/>
      </top>
      <bottom/>
      <diagonal/>
    </border>
    <border>
      <left style="thin">
        <color indexed="64"/>
      </left>
      <right/>
      <top style="thin">
        <color theme="4" tint="-0.24994659260841701"/>
      </top>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style="thin">
        <color theme="4" tint="-0.24994659260841701"/>
      </left>
      <right/>
      <top style="medium">
        <color theme="4" tint="-0.24994659260841701"/>
      </top>
      <bottom style="thin">
        <color theme="4" tint="-0.24994659260841701"/>
      </bottom>
      <diagonal/>
    </border>
    <border>
      <left style="thin">
        <color theme="4" tint="-0.24994659260841701"/>
      </left>
      <right/>
      <top/>
      <bottom style="double">
        <color theme="4" tint="-0.24994659260841701"/>
      </bottom>
      <diagonal/>
    </border>
    <border>
      <left/>
      <right/>
      <top/>
      <bottom style="double">
        <color theme="4" tint="-0.24994659260841701"/>
      </bottom>
      <diagonal/>
    </border>
    <border>
      <left/>
      <right style="medium">
        <color theme="4" tint="-0.24994659260841701"/>
      </right>
      <top/>
      <bottom style="double">
        <color theme="4" tint="-0.24994659260841701"/>
      </bottom>
      <diagonal/>
    </border>
    <border>
      <left style="thin">
        <color theme="4" tint="-0.24994659260841701"/>
      </left>
      <right style="medium">
        <color theme="4" tint="-0.24994659260841701"/>
      </right>
      <top style="medium">
        <color theme="4" tint="-0.24994659260841701"/>
      </top>
      <bottom style="medium">
        <color theme="4" tint="-0.24994659260841701"/>
      </bottom>
      <diagonal/>
    </border>
    <border>
      <left style="thin">
        <color theme="4" tint="-0.24994659260841701"/>
      </left>
      <right style="medium">
        <color theme="4" tint="-0.24994659260841701"/>
      </right>
      <top style="medium">
        <color theme="4" tint="-0.24994659260841701"/>
      </top>
      <bottom style="thin">
        <color theme="4" tint="-0.24994659260841701"/>
      </bottom>
      <diagonal/>
    </border>
    <border>
      <left style="thin">
        <color theme="4" tint="-0.24994659260841701"/>
      </left>
      <right style="medium">
        <color theme="4" tint="-0.24994659260841701"/>
      </right>
      <top/>
      <bottom style="thin">
        <color theme="4" tint="-0.24994659260841701"/>
      </bottom>
      <diagonal/>
    </border>
    <border>
      <left style="thin">
        <color theme="4" tint="-0.24994659260841701"/>
      </left>
      <right style="thin">
        <color theme="4" tint="-0.24994659260841701"/>
      </right>
      <top/>
      <bottom/>
      <diagonal/>
    </border>
    <border>
      <left style="thin">
        <color theme="4" tint="-0.24994659260841701"/>
      </left>
      <right style="thin">
        <color theme="4" tint="-0.24994659260841701"/>
      </right>
      <top/>
      <bottom style="medium">
        <color theme="4" tint="-0.24994659260841701"/>
      </bottom>
      <diagonal/>
    </border>
    <border>
      <left style="thin">
        <color theme="4" tint="-0.24994659260841701"/>
      </left>
      <right style="thin">
        <color theme="4" tint="-0.24994659260841701"/>
      </right>
      <top style="double">
        <color theme="4" tint="-0.24994659260841701"/>
      </top>
      <bottom/>
      <diagonal/>
    </border>
    <border>
      <left style="thin">
        <color theme="4" tint="-0.24994659260841701"/>
      </left>
      <right style="thin">
        <color theme="4" tint="-0.24994659260841701"/>
      </right>
      <top/>
      <bottom style="double">
        <color theme="4" tint="-0.24994659260841701"/>
      </bottom>
      <diagonal/>
    </border>
    <border>
      <left style="medium">
        <color theme="4" tint="-0.24994659260841701"/>
      </left>
      <right/>
      <top style="double">
        <color theme="4" tint="-0.24994659260841701"/>
      </top>
      <bottom/>
      <diagonal/>
    </border>
    <border>
      <left/>
      <right/>
      <top style="double">
        <color theme="4" tint="-0.24994659260841701"/>
      </top>
      <bottom/>
      <diagonal/>
    </border>
    <border>
      <left/>
      <right style="thin">
        <color theme="4" tint="-0.24994659260841701"/>
      </right>
      <top style="double">
        <color theme="4" tint="-0.24994659260841701"/>
      </top>
      <bottom/>
      <diagonal/>
    </border>
    <border>
      <left style="medium">
        <color theme="4" tint="-0.24994659260841701"/>
      </left>
      <right/>
      <top/>
      <bottom style="double">
        <color theme="4" tint="-0.24994659260841701"/>
      </bottom>
      <diagonal/>
    </border>
    <border>
      <left/>
      <right style="thin">
        <color theme="4" tint="-0.24994659260841701"/>
      </right>
      <top/>
      <bottom style="double">
        <color theme="4" tint="-0.24994659260841701"/>
      </bottom>
      <diagonal/>
    </border>
    <border>
      <left/>
      <right/>
      <top style="thick">
        <color theme="4" tint="-0.24994659260841701"/>
      </top>
      <bottom/>
      <diagonal/>
    </border>
    <border>
      <left/>
      <right style="medium">
        <color theme="4" tint="-0.24994659260841701"/>
      </right>
      <top style="thick">
        <color theme="4" tint="-0.24994659260841701"/>
      </top>
      <bottom/>
      <diagonal/>
    </border>
    <border>
      <left/>
      <right/>
      <top/>
      <bottom style="thick">
        <color theme="4" tint="-0.24994659260841701"/>
      </bottom>
      <diagonal/>
    </border>
    <border>
      <left/>
      <right style="medium">
        <color theme="4" tint="-0.24994659260841701"/>
      </right>
      <top/>
      <bottom style="thick">
        <color theme="4" tint="-0.24994659260841701"/>
      </bottom>
      <diagonal/>
    </border>
    <border>
      <left style="thick">
        <color theme="4" tint="-0.24994659260841701"/>
      </left>
      <right style="thin">
        <color theme="4" tint="-0.24994659260841701"/>
      </right>
      <top style="thick">
        <color theme="4" tint="-0.24994659260841701"/>
      </top>
      <bottom/>
      <diagonal/>
    </border>
    <border>
      <left style="thick">
        <color theme="4" tint="-0.24994659260841701"/>
      </left>
      <right style="thin">
        <color theme="4" tint="-0.24994659260841701"/>
      </right>
      <top/>
      <bottom/>
      <diagonal/>
    </border>
    <border>
      <left style="thick">
        <color theme="4" tint="-0.24994659260841701"/>
      </left>
      <right style="thin">
        <color theme="4" tint="-0.24994659260841701"/>
      </right>
      <top/>
      <bottom style="thick">
        <color theme="4" tint="-0.24994659260841701"/>
      </bottom>
      <diagonal/>
    </border>
    <border>
      <left style="thin">
        <color theme="4" tint="-0.24994659260841701"/>
      </left>
      <right style="medium">
        <color theme="4" tint="-0.24994659260841701"/>
      </right>
      <top/>
      <bottom/>
      <diagonal/>
    </border>
    <border>
      <left style="thin">
        <color theme="4" tint="-0.24994659260841701"/>
      </left>
      <right/>
      <top style="double">
        <color theme="4" tint="-0.24994659260841701"/>
      </top>
      <bottom style="thin">
        <color theme="4" tint="-0.24994659260841701"/>
      </bottom>
      <diagonal/>
    </border>
    <border>
      <left/>
      <right/>
      <top style="double">
        <color theme="4" tint="-0.24994659260841701"/>
      </top>
      <bottom style="thin">
        <color theme="4" tint="-0.24994659260841701"/>
      </bottom>
      <diagonal/>
    </border>
    <border>
      <left/>
      <right style="thin">
        <color theme="4" tint="-0.24994659260841701"/>
      </right>
      <top style="double">
        <color theme="4" tint="-0.24994659260841701"/>
      </top>
      <bottom style="thin">
        <color theme="4" tint="-0.24994659260841701"/>
      </bottom>
      <diagonal/>
    </border>
    <border>
      <left style="thin">
        <color theme="4" tint="-0.24994659260841701"/>
      </left>
      <right style="thin">
        <color theme="4" tint="-0.24994659260841701"/>
      </right>
      <top style="thick">
        <color theme="4" tint="-0.24994659260841701"/>
      </top>
      <bottom style="thin">
        <color theme="4" tint="-0.24994659260841701"/>
      </bottom>
      <diagonal/>
    </border>
    <border>
      <left/>
      <right/>
      <top style="thick">
        <color theme="4" tint="-0.24994659260841701"/>
      </top>
      <bottom style="thin">
        <color theme="4" tint="-0.24994659260841701"/>
      </bottom>
      <diagonal/>
    </border>
    <border>
      <left/>
      <right style="medium">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double">
        <color theme="4" tint="-0.24994659260841701"/>
      </bottom>
      <diagonal/>
    </border>
    <border>
      <left/>
      <right/>
      <top style="thin">
        <color theme="4" tint="-0.24994659260841701"/>
      </top>
      <bottom style="double">
        <color theme="4" tint="-0.24994659260841701"/>
      </bottom>
      <diagonal/>
    </border>
    <border>
      <left/>
      <right style="thin">
        <color theme="4" tint="-0.24994659260841701"/>
      </right>
      <top style="thin">
        <color theme="4" tint="-0.24994659260841701"/>
      </top>
      <bottom style="double">
        <color theme="4" tint="-0.24994659260841701"/>
      </bottom>
      <diagonal/>
    </border>
    <border>
      <left style="thin">
        <color theme="4" tint="-0.24994659260841701"/>
      </left>
      <right style="thin">
        <color theme="4" tint="-0.24994659260841701"/>
      </right>
      <top style="thin">
        <color theme="4" tint="-0.24994659260841701"/>
      </top>
      <bottom style="thick">
        <color theme="4" tint="-0.24994659260841701"/>
      </bottom>
      <diagonal/>
    </border>
    <border>
      <left/>
      <right/>
      <top style="thin">
        <color theme="4" tint="-0.24994659260841701"/>
      </top>
      <bottom style="thick">
        <color theme="4" tint="-0.24994659260841701"/>
      </bottom>
      <diagonal/>
    </border>
    <border>
      <left style="thin">
        <color theme="4" tint="-0.24994659260841701"/>
      </left>
      <right/>
      <top style="thick">
        <color theme="4" tint="-0.24994659260841701"/>
      </top>
      <bottom/>
      <diagonal/>
    </border>
    <border>
      <left style="thin">
        <color theme="4" tint="-0.24994659260841701"/>
      </left>
      <right/>
      <top/>
      <bottom style="thick">
        <color theme="4" tint="-0.24994659260841701"/>
      </bottom>
      <diagonal/>
    </border>
    <border>
      <left style="thin">
        <color theme="4" tint="-0.24994659260841701"/>
      </left>
      <right/>
      <top style="double">
        <color theme="4" tint="-0.24994659260841701"/>
      </top>
      <bottom/>
      <diagonal/>
    </border>
    <border>
      <left/>
      <right style="thin">
        <color theme="4" tint="-0.24994659260841701"/>
      </right>
      <top style="medium">
        <color theme="4" tint="-0.24994659260841701"/>
      </top>
      <bottom style="medium">
        <color theme="4" tint="-0.24994659260841701"/>
      </bottom>
      <diagonal/>
    </border>
    <border>
      <left style="medium">
        <color theme="4" tint="-0.24994659260841701"/>
      </left>
      <right style="thin">
        <color theme="4" tint="-0.24994659260841701"/>
      </right>
      <top style="double">
        <color theme="4" tint="-0.24994659260841701"/>
      </top>
      <bottom/>
      <diagonal/>
    </border>
    <border>
      <left style="medium">
        <color theme="4" tint="-0.24994659260841701"/>
      </left>
      <right style="thin">
        <color theme="4" tint="-0.24994659260841701"/>
      </right>
      <top/>
      <bottom style="thin">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right style="medium">
        <color theme="4" tint="-0.24994659260841701"/>
      </right>
      <top style="double">
        <color theme="4" tint="-0.24994659260841701"/>
      </top>
      <bottom/>
      <diagonal/>
    </border>
    <border>
      <left style="medium">
        <color theme="4" tint="-0.24994659260841701"/>
      </left>
      <right/>
      <top/>
      <bottom style="thin">
        <color theme="4" tint="-0.24994659260841701"/>
      </bottom>
      <diagonal/>
    </border>
    <border>
      <left style="thin">
        <color theme="4" tint="-0.24994659260841701"/>
      </left>
      <right/>
      <top style="medium">
        <color theme="4" tint="-0.24994659260841701"/>
      </top>
      <bottom style="thick">
        <color theme="4" tint="-0.24994659260841701"/>
      </bottom>
      <diagonal/>
    </border>
    <border>
      <left/>
      <right style="thin">
        <color theme="4" tint="-0.24994659260841701"/>
      </right>
      <top style="medium">
        <color theme="4" tint="-0.24994659260841701"/>
      </top>
      <bottom/>
      <diagonal/>
    </border>
    <border>
      <left style="thin">
        <color theme="4" tint="-0.24994659260841701"/>
      </left>
      <right style="thin">
        <color theme="4" tint="-0.24994659260841701"/>
      </right>
      <top style="medium">
        <color theme="4" tint="-0.24994659260841701"/>
      </top>
      <bottom style="thin">
        <color theme="4" tint="-0.24994659260841701"/>
      </bottom>
      <diagonal/>
    </border>
    <border>
      <left style="thin">
        <color theme="4" tint="-0.24994659260841701"/>
      </left>
      <right style="thin">
        <color theme="4" tint="-0.24994659260841701"/>
      </right>
      <top style="medium">
        <color theme="4" tint="-0.24994659260841701"/>
      </top>
      <bottom/>
      <diagonal/>
    </border>
    <border>
      <left style="medium">
        <color theme="4" tint="-0.24994659260841701"/>
      </left>
      <right/>
      <top style="thin">
        <color theme="4" tint="-0.24994659260841701"/>
      </top>
      <bottom style="thin">
        <color theme="4" tint="-0.24994659260841701"/>
      </bottom>
      <diagonal/>
    </border>
    <border>
      <left style="medium">
        <color theme="4" tint="-0.24994659260841701"/>
      </left>
      <right/>
      <top style="thin">
        <color theme="4" tint="-0.24994659260841701"/>
      </top>
      <bottom style="medium">
        <color theme="4" tint="-0.24994659260841701"/>
      </bottom>
      <diagonal/>
    </border>
    <border>
      <left/>
      <right/>
      <top style="thin">
        <color theme="4" tint="-0.24994659260841701"/>
      </top>
      <bottom style="medium">
        <color theme="4" tint="-0.24994659260841701"/>
      </bottom>
      <diagonal/>
    </border>
    <border>
      <left/>
      <right style="thin">
        <color theme="4" tint="-0.24994659260841701"/>
      </right>
      <top style="thin">
        <color theme="4" tint="-0.24994659260841701"/>
      </top>
      <bottom style="medium">
        <color theme="4" tint="-0.24994659260841701"/>
      </bottom>
      <diagonal/>
    </border>
    <border>
      <left style="medium">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indexed="64"/>
      </bottom>
      <diagonal/>
    </border>
    <border>
      <left style="medium">
        <color theme="4" tint="-0.24994659260841701"/>
      </left>
      <right style="thin">
        <color theme="4" tint="-0.24994659260841701"/>
      </right>
      <top/>
      <bottom/>
      <diagonal/>
    </border>
    <border>
      <left style="medium">
        <color theme="4" tint="-0.24994659260841701"/>
      </left>
      <right style="thin">
        <color theme="4" tint="-0.24994659260841701"/>
      </right>
      <top style="thin">
        <color theme="4" tint="-0.24994659260841701"/>
      </top>
      <bottom/>
      <diagonal/>
    </border>
    <border>
      <left style="medium">
        <color theme="4" tint="-0.24994659260841701"/>
      </left>
      <right style="thin">
        <color theme="4" tint="-0.24994659260841701"/>
      </right>
      <top style="medium">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diagonal/>
    </border>
    <border>
      <left/>
      <right style="thin">
        <color indexed="64"/>
      </right>
      <top/>
      <bottom style="double">
        <color theme="4" tint="-0.24994659260841701"/>
      </bottom>
      <diagonal/>
    </border>
    <border>
      <left style="thin">
        <color indexed="64"/>
      </left>
      <right/>
      <top/>
      <bottom style="double">
        <color theme="4" tint="-0.24994659260841701"/>
      </bottom>
      <diagonal/>
    </border>
    <border diagonalUp="1">
      <left style="thin">
        <color theme="4" tint="-0.24994659260841701"/>
      </left>
      <right style="thin">
        <color theme="4" tint="-0.24994659260841701"/>
      </right>
      <top style="thin">
        <color theme="4" tint="-0.24994659260841701"/>
      </top>
      <bottom style="thin">
        <color theme="4" tint="-0.24994659260841701"/>
      </bottom>
      <diagonal style="thin">
        <color theme="4" tint="-0.24994659260841701"/>
      </diagonal>
    </border>
    <border diagonalUp="1">
      <left style="thin">
        <color theme="4" tint="-0.24994659260841701"/>
      </left>
      <right style="thin">
        <color theme="4" tint="-0.24994659260841701"/>
      </right>
      <top style="thin">
        <color theme="4" tint="-0.24994659260841701"/>
      </top>
      <bottom/>
      <diagonal style="thin">
        <color theme="4" tint="-0.24994659260841701"/>
      </diagonal>
    </border>
    <border>
      <left style="medium">
        <color theme="4" tint="-0.24994659260841701"/>
      </left>
      <right style="medium">
        <color theme="4" tint="-0.24994659260841701"/>
      </right>
      <top/>
      <bottom style="medium">
        <color theme="4" tint="-0.24994659260841701"/>
      </bottom>
      <diagonal/>
    </border>
    <border diagonalUp="1">
      <left style="thin">
        <color theme="4" tint="-0.24994659260841701"/>
      </left>
      <right style="thin">
        <color theme="4" tint="-0.24994659260841701"/>
      </right>
      <top/>
      <bottom style="double">
        <color theme="4" tint="-0.24994659260841701"/>
      </bottom>
      <diagonal style="thin">
        <color theme="4" tint="-0.24994659260841701"/>
      </diagonal>
    </border>
    <border diagonalUp="1">
      <left style="thin">
        <color theme="4" tint="-0.24994659260841701"/>
      </left>
      <right/>
      <top style="thin">
        <color theme="4" tint="-0.24994659260841701"/>
      </top>
      <bottom/>
      <diagonal style="thin">
        <color theme="4" tint="-0.24994659260841701"/>
      </diagonal>
    </border>
    <border>
      <left style="thin">
        <color theme="4" tint="-0.24994659260841701"/>
      </left>
      <right style="thin">
        <color theme="4" tint="-0.24994659260841701"/>
      </right>
      <top style="double">
        <color theme="4" tint="-0.24994659260841701"/>
      </top>
      <bottom style="thin">
        <color theme="4" tint="-0.24994659260841701"/>
      </bottom>
      <diagonal/>
    </border>
    <border>
      <left style="thin">
        <color theme="4" tint="-0.24994659260841701"/>
      </left>
      <right/>
      <top style="thin">
        <color theme="4" tint="-0.24994659260841701"/>
      </top>
      <bottom style="medium">
        <color theme="4" tint="-0.24994659260841701"/>
      </bottom>
      <diagonal/>
    </border>
    <border diagonalUp="1">
      <left style="thin">
        <color theme="4" tint="-0.24994659260841701"/>
      </left>
      <right/>
      <top/>
      <bottom/>
      <diagonal style="thin">
        <color theme="4" tint="-0.24994659260841701"/>
      </diagonal>
    </border>
    <border diagonalUp="1">
      <left/>
      <right/>
      <top style="thin">
        <color theme="4" tint="-0.24994659260841701"/>
      </top>
      <bottom/>
      <diagonal style="thin">
        <color theme="4" tint="-0.24994659260841701"/>
      </diagonal>
    </border>
    <border diagonalUp="1">
      <left/>
      <right style="medium">
        <color theme="4" tint="-0.24994659260841701"/>
      </right>
      <top style="thin">
        <color theme="4" tint="-0.24994659260841701"/>
      </top>
      <bottom/>
      <diagonal style="thin">
        <color theme="4" tint="-0.24994659260841701"/>
      </diagonal>
    </border>
    <border diagonalUp="1">
      <left/>
      <right/>
      <top/>
      <bottom/>
      <diagonal style="thin">
        <color theme="4" tint="-0.24994659260841701"/>
      </diagonal>
    </border>
    <border diagonalUp="1">
      <left/>
      <right style="medium">
        <color theme="4" tint="-0.24994659260841701"/>
      </right>
      <top/>
      <bottom/>
      <diagonal style="thin">
        <color theme="4" tint="-0.24994659260841701"/>
      </diagonal>
    </border>
    <border diagonalUp="1">
      <left style="thin">
        <color theme="4" tint="-0.24994659260841701"/>
      </left>
      <right/>
      <top/>
      <bottom style="medium">
        <color theme="4" tint="-0.24994659260841701"/>
      </bottom>
      <diagonal style="thin">
        <color theme="4" tint="-0.24994659260841701"/>
      </diagonal>
    </border>
    <border diagonalUp="1">
      <left/>
      <right/>
      <top/>
      <bottom style="medium">
        <color theme="4" tint="-0.24994659260841701"/>
      </bottom>
      <diagonal style="thin">
        <color theme="4" tint="-0.24994659260841701"/>
      </diagonal>
    </border>
    <border diagonalUp="1">
      <left/>
      <right style="medium">
        <color theme="4" tint="-0.24994659260841701"/>
      </right>
      <top/>
      <bottom style="medium">
        <color theme="4" tint="-0.24994659260841701"/>
      </bottom>
      <diagonal style="thin">
        <color theme="4" tint="-0.24994659260841701"/>
      </diagonal>
    </border>
    <border diagonalUp="1">
      <left style="thin">
        <color theme="4" tint="-0.24994659260841701"/>
      </left>
      <right style="thin">
        <color theme="4" tint="-0.24994659260841701"/>
      </right>
      <top style="thin">
        <color theme="4" tint="-0.24994659260841701"/>
      </top>
      <bottom style="medium">
        <color theme="4" tint="-0.24994659260841701"/>
      </bottom>
      <diagonal style="thin">
        <color theme="4" tint="-0.24994659260841701"/>
      </diagonal>
    </border>
    <border diagonalUp="1">
      <left style="thin">
        <color theme="4" tint="-0.24994659260841701"/>
      </left>
      <right/>
      <top style="thin">
        <color theme="4" tint="-0.24994659260841701"/>
      </top>
      <bottom style="thin">
        <color theme="4" tint="-0.24994659260841701"/>
      </bottom>
      <diagonal style="thin">
        <color theme="4" tint="-0.24994659260841701"/>
      </diagonal>
    </border>
    <border diagonalUp="1">
      <left/>
      <right/>
      <top style="thin">
        <color theme="4" tint="-0.24994659260841701"/>
      </top>
      <bottom style="thin">
        <color theme="4" tint="-0.24994659260841701"/>
      </bottom>
      <diagonal style="thin">
        <color theme="4" tint="-0.24994659260841701"/>
      </diagonal>
    </border>
    <border diagonalUp="1">
      <left/>
      <right style="thin">
        <color theme="4" tint="-0.24994659260841701"/>
      </right>
      <top style="thin">
        <color theme="4" tint="-0.24994659260841701"/>
      </top>
      <bottom style="thin">
        <color theme="4" tint="-0.24994659260841701"/>
      </bottom>
      <diagonal style="thin">
        <color theme="4" tint="-0.24994659260841701"/>
      </diagonal>
    </border>
    <border diagonalUp="1">
      <left style="thin">
        <color theme="4" tint="-0.24994659260841701"/>
      </left>
      <right/>
      <top style="thin">
        <color theme="4" tint="-0.24994659260841701"/>
      </top>
      <bottom style="medium">
        <color theme="4" tint="-0.24994659260841701"/>
      </bottom>
      <diagonal style="thin">
        <color theme="4" tint="-0.24994659260841701"/>
      </diagonal>
    </border>
    <border diagonalUp="1">
      <left/>
      <right/>
      <top style="thin">
        <color theme="4" tint="-0.24994659260841701"/>
      </top>
      <bottom style="medium">
        <color theme="4" tint="-0.24994659260841701"/>
      </bottom>
      <diagonal style="thin">
        <color theme="4" tint="-0.24994659260841701"/>
      </diagonal>
    </border>
    <border diagonalUp="1">
      <left/>
      <right style="thin">
        <color theme="4" tint="-0.24994659260841701"/>
      </right>
      <top style="thin">
        <color theme="4" tint="-0.24994659260841701"/>
      </top>
      <bottom style="medium">
        <color theme="4" tint="-0.24994659260841701"/>
      </bottom>
      <diagonal style="thin">
        <color theme="4" tint="-0.24994659260841701"/>
      </diagonal>
    </border>
    <border>
      <left style="thin">
        <color theme="3" tint="-0.24994659260841701"/>
      </left>
      <right style="thin">
        <color theme="3" tint="-0.24994659260841701"/>
      </right>
      <top style="thin">
        <color theme="3" tint="-0.24994659260841701"/>
      </top>
      <bottom/>
      <diagonal/>
    </border>
    <border>
      <left style="thin">
        <color theme="3" tint="-0.24994659260841701"/>
      </left>
      <right style="thin">
        <color theme="3" tint="-0.24994659260841701"/>
      </right>
      <top/>
      <bottom style="thin">
        <color theme="3" tint="-0.24994659260841701"/>
      </bottom>
      <diagonal/>
    </border>
    <border>
      <left style="thin">
        <color theme="4" tint="-0.24994659260841701"/>
      </left>
      <right style="medium">
        <color theme="4" tint="-0.24994659260841701"/>
      </right>
      <top style="medium">
        <color theme="4" tint="-0.24994659260841701"/>
      </top>
      <bottom/>
      <diagonal/>
    </border>
    <border>
      <left style="medium">
        <color theme="4" tint="-0.24994659260841701"/>
      </left>
      <right style="thin">
        <color theme="4" tint="-0.24994659260841701"/>
      </right>
      <top style="thin">
        <color theme="4" tint="-0.24994659260841701"/>
      </top>
      <bottom style="medium">
        <color theme="4" tint="-0.24994659260841701"/>
      </bottom>
      <diagonal/>
    </border>
    <border diagonalUp="1">
      <left style="medium">
        <color theme="4" tint="-0.24994659260841701"/>
      </left>
      <right/>
      <top style="thin">
        <color theme="4" tint="-0.24994659260841701"/>
      </top>
      <bottom/>
      <diagonal style="thin">
        <color theme="4" tint="-0.24994659260841701"/>
      </diagonal>
    </border>
    <border diagonalUp="1">
      <left style="medium">
        <color theme="4" tint="-0.24994659260841701"/>
      </left>
      <right/>
      <top/>
      <bottom style="medium">
        <color theme="4" tint="-0.24994659260841701"/>
      </bottom>
      <diagonal style="thin">
        <color theme="4" tint="-0.24994659260841701"/>
      </diagonal>
    </border>
    <border>
      <left/>
      <right style="medium">
        <color theme="4" tint="-0.24994659260841701"/>
      </right>
      <top style="thin">
        <color theme="4" tint="-0.24994659260841701"/>
      </top>
      <bottom style="medium">
        <color theme="4" tint="-0.24994659260841701"/>
      </bottom>
      <diagonal/>
    </border>
    <border diagonalUp="1">
      <left style="thin">
        <color theme="4" tint="-0.24994659260841701"/>
      </left>
      <right style="medium">
        <color theme="4" tint="-0.24994659260841701"/>
      </right>
      <top style="thin">
        <color theme="4" tint="-0.24994659260841701"/>
      </top>
      <bottom/>
      <diagonal style="thin">
        <color theme="4" tint="-0.24994659260841701"/>
      </diagonal>
    </border>
    <border diagonalUp="1">
      <left style="thin">
        <color theme="4" tint="-0.24994659260841701"/>
      </left>
      <right style="medium">
        <color theme="4" tint="-0.24994659260841701"/>
      </right>
      <top/>
      <bottom style="double">
        <color theme="4" tint="-0.24994659260841701"/>
      </bottom>
      <diagonal style="thin">
        <color theme="4" tint="-0.24994659260841701"/>
      </diagonal>
    </border>
    <border>
      <left/>
      <right/>
      <top style="medium">
        <color theme="4" tint="-0.24994659260841701"/>
      </top>
      <bottom style="thin">
        <color theme="4" tint="-0.24994659260841701"/>
      </bottom>
      <diagonal/>
    </border>
    <border>
      <left/>
      <right style="thin">
        <color theme="4" tint="-0.24994659260841701"/>
      </right>
      <top style="medium">
        <color theme="4" tint="-0.24994659260841701"/>
      </top>
      <bottom style="thin">
        <color theme="4" tint="-0.24994659260841701"/>
      </bottom>
      <diagonal/>
    </border>
    <border>
      <left style="thin">
        <color theme="4" tint="-0.24994659260841701"/>
      </left>
      <right style="medium">
        <color theme="4" tint="-0.24994659260841701"/>
      </right>
      <top/>
      <bottom style="medium">
        <color theme="4" tint="-0.24994659260841701"/>
      </bottom>
      <diagonal/>
    </border>
    <border>
      <left style="medium">
        <color theme="4" tint="-0.24994659260841701"/>
      </left>
      <right style="medium">
        <color theme="4" tint="-0.24994659260841701"/>
      </right>
      <top style="medium">
        <color theme="4" tint="-0.24994659260841701"/>
      </top>
      <bottom/>
      <diagonal/>
    </border>
    <border diagonalDown="1">
      <left style="medium">
        <color theme="4" tint="-0.24994659260841701"/>
      </left>
      <right/>
      <top style="medium">
        <color theme="4" tint="-0.24994659260841701"/>
      </top>
      <bottom style="thin">
        <color theme="4" tint="-0.24994659260841701"/>
      </bottom>
      <diagonal style="thin">
        <color theme="4" tint="-0.24994659260841701"/>
      </diagonal>
    </border>
    <border diagonalDown="1">
      <left/>
      <right/>
      <top style="medium">
        <color theme="4" tint="-0.24994659260841701"/>
      </top>
      <bottom style="thin">
        <color theme="4" tint="-0.24994659260841701"/>
      </bottom>
      <diagonal style="thin">
        <color theme="4" tint="-0.24994659260841701"/>
      </diagonal>
    </border>
    <border diagonalDown="1">
      <left/>
      <right style="thin">
        <color theme="4" tint="-0.24994659260841701"/>
      </right>
      <top style="medium">
        <color theme="4" tint="-0.24994659260841701"/>
      </top>
      <bottom style="thin">
        <color theme="4" tint="-0.24994659260841701"/>
      </bottom>
      <diagonal style="thin">
        <color theme="4" tint="-0.24994659260841701"/>
      </diagonal>
    </border>
    <border>
      <left style="thin">
        <color theme="4" tint="-0.24994659260841701"/>
      </left>
      <right style="double">
        <color theme="4" tint="-0.24994659260841701"/>
      </right>
      <top style="thin">
        <color theme="4" tint="-0.24994659260841701"/>
      </top>
      <bottom style="thin">
        <color theme="4" tint="-0.24994659260841701"/>
      </bottom>
      <diagonal/>
    </border>
    <border>
      <left style="thin">
        <color theme="4" tint="-0.24994659260841701"/>
      </left>
      <right style="double">
        <color theme="4" tint="-0.24994659260841701"/>
      </right>
      <top style="thin">
        <color theme="4" tint="-0.24994659260841701"/>
      </top>
      <bottom style="medium">
        <color theme="4" tint="-0.24994659260841701"/>
      </bottom>
      <diagonal/>
    </border>
    <border>
      <left/>
      <right style="double">
        <color theme="4" tint="-0.24994659260841701"/>
      </right>
      <top style="thin">
        <color theme="4" tint="-0.24994659260841701"/>
      </top>
      <bottom style="thin">
        <color theme="4" tint="-0.24994659260841701"/>
      </bottom>
      <diagonal/>
    </border>
    <border>
      <left style="double">
        <color theme="4" tint="-0.24994659260841701"/>
      </left>
      <right style="thin">
        <color theme="4" tint="-0.24994659260841701"/>
      </right>
      <top style="thin">
        <color theme="4" tint="-0.24994659260841701"/>
      </top>
      <bottom style="thin">
        <color theme="4" tint="-0.24994659260841701"/>
      </bottom>
      <diagonal/>
    </border>
    <border>
      <left style="double">
        <color theme="4" tint="-0.24994659260841701"/>
      </left>
      <right style="thin">
        <color theme="4" tint="-0.24994659260841701"/>
      </right>
      <top style="thin">
        <color theme="4" tint="-0.24994659260841701"/>
      </top>
      <bottom style="medium">
        <color theme="4" tint="-0.24994659260841701"/>
      </bottom>
      <diagonal/>
    </border>
    <border>
      <left/>
      <right style="double">
        <color theme="4" tint="-0.24994659260841701"/>
      </right>
      <top style="thin">
        <color theme="4" tint="-0.24994659260841701"/>
      </top>
      <bottom/>
      <diagonal/>
    </border>
    <border>
      <left style="thin">
        <color theme="4" tint="-0.24994659260841701"/>
      </left>
      <right style="double">
        <color theme="4" tint="-0.24994659260841701"/>
      </right>
      <top/>
      <bottom style="thin">
        <color theme="4" tint="-0.24994659260841701"/>
      </bottom>
      <diagonal/>
    </border>
    <border>
      <left style="double">
        <color theme="4" tint="-0.24994659260841701"/>
      </left>
      <right/>
      <top style="medium">
        <color theme="4" tint="-0.24994659260841701"/>
      </top>
      <bottom/>
      <diagonal/>
    </border>
    <border>
      <left/>
      <right style="thin">
        <color theme="3" tint="-0.24994659260841701"/>
      </right>
      <top/>
      <bottom/>
      <diagonal/>
    </border>
    <border>
      <left style="thin">
        <color theme="3" tint="-0.24994659260841701"/>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theme="4" tint="-0.24994659260841701"/>
      </left>
      <right/>
      <top/>
      <bottom style="thin">
        <color indexed="64"/>
      </bottom>
      <diagonal/>
    </border>
    <border>
      <left/>
      <right style="medium">
        <color theme="4" tint="-0.24994659260841701"/>
      </right>
      <top/>
      <bottom style="thin">
        <color indexed="64"/>
      </bottom>
      <diagonal/>
    </border>
    <border>
      <left style="medium">
        <color theme="4" tint="-0.24994659260841701"/>
      </left>
      <right/>
      <top style="thin">
        <color indexed="64"/>
      </top>
      <bottom/>
      <diagonal/>
    </border>
    <border>
      <left style="medium">
        <color theme="4" tint="-0.24994659260841701"/>
      </left>
      <right/>
      <top style="thin">
        <color theme="4" tint="-0.24994659260841701"/>
      </top>
      <bottom style="thin">
        <color indexed="64"/>
      </bottom>
      <diagonal/>
    </border>
    <border>
      <left/>
      <right/>
      <top style="thin">
        <color theme="4" tint="-0.24994659260841701"/>
      </top>
      <bottom style="thin">
        <color indexed="64"/>
      </bottom>
      <diagonal/>
    </border>
    <border>
      <left/>
      <right style="medium">
        <color theme="4" tint="-0.24994659260841701"/>
      </right>
      <top style="thin">
        <color theme="4" tint="-0.24994659260841701"/>
      </top>
      <bottom style="thin">
        <color indexed="64"/>
      </bottom>
      <diagonal/>
    </border>
    <border diagonalUp="1">
      <left style="thin">
        <color theme="4" tint="-0.24994659260841701"/>
      </left>
      <right style="thin">
        <color theme="4" tint="-0.24994659260841701"/>
      </right>
      <top/>
      <bottom style="medium">
        <color theme="4" tint="-0.24994659260841701"/>
      </bottom>
      <diagonal style="thin">
        <color theme="4" tint="-0.24994659260841701"/>
      </diagonal>
    </border>
  </borders>
  <cellStyleXfs count="49">
    <xf numFmtId="0" fontId="0" fillId="0" borderId="0">
      <alignment vertical="center"/>
    </xf>
    <xf numFmtId="0" fontId="1" fillId="0" borderId="0"/>
    <xf numFmtId="9" fontId="1" fillId="0" borderId="0" applyFont="0" applyFill="0" applyBorder="0" applyAlignment="0" applyProtection="0"/>
    <xf numFmtId="38" fontId="1" fillId="0" borderId="0" applyFont="0" applyFill="0" applyBorder="0" applyAlignment="0" applyProtection="0"/>
    <xf numFmtId="0" fontId="5" fillId="0" borderId="0">
      <alignment vertical="center"/>
      <protection hidden="1"/>
    </xf>
    <xf numFmtId="0" fontId="31" fillId="2" borderId="0" applyNumberFormat="0" applyBorder="0" applyAlignment="0" applyProtection="0">
      <alignment vertical="center"/>
    </xf>
    <xf numFmtId="0" fontId="31" fillId="3" borderId="0" applyNumberFormat="0" applyBorder="0" applyAlignment="0" applyProtection="0">
      <alignment vertical="center"/>
    </xf>
    <xf numFmtId="0" fontId="31" fillId="4" borderId="0" applyNumberFormat="0" applyBorder="0" applyAlignment="0" applyProtection="0">
      <alignment vertical="center"/>
    </xf>
    <xf numFmtId="0" fontId="31" fillId="5" borderId="0" applyNumberFormat="0" applyBorder="0" applyAlignment="0" applyProtection="0">
      <alignment vertical="center"/>
    </xf>
    <xf numFmtId="0" fontId="31"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1" fillId="6" borderId="0" applyNumberFormat="0" applyBorder="0" applyAlignment="0" applyProtection="0">
      <alignment vertical="center"/>
    </xf>
    <xf numFmtId="0" fontId="31" fillId="5" borderId="0" applyNumberFormat="0" applyBorder="0" applyAlignment="0" applyProtection="0">
      <alignment vertical="center"/>
    </xf>
    <xf numFmtId="0" fontId="31" fillId="11" borderId="0" applyNumberFormat="0" applyBorder="0" applyAlignment="0" applyProtection="0">
      <alignment vertical="center"/>
    </xf>
    <xf numFmtId="0" fontId="31" fillId="13" borderId="0" applyNumberFormat="0" applyBorder="0" applyAlignment="0" applyProtection="0">
      <alignment vertical="center"/>
    </xf>
    <xf numFmtId="0" fontId="11" fillId="14" borderId="0" applyNumberFormat="0" applyBorder="0" applyAlignment="0" applyProtection="0">
      <alignment vertical="center"/>
    </xf>
    <xf numFmtId="0" fontId="11" fillId="12"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15" borderId="0" applyNumberFormat="0" applyBorder="0" applyAlignment="0" applyProtection="0">
      <alignment vertical="center"/>
    </xf>
    <xf numFmtId="0" fontId="11" fillId="8"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7" borderId="0" applyNumberFormat="0" applyBorder="0" applyAlignment="0" applyProtection="0">
      <alignment vertical="center"/>
    </xf>
    <xf numFmtId="0" fontId="11" fillId="15" borderId="0" applyNumberFormat="0" applyBorder="0" applyAlignment="0" applyProtection="0">
      <alignment vertical="center"/>
    </xf>
    <xf numFmtId="0" fontId="11" fillId="19" borderId="0" applyNumberFormat="0" applyBorder="0" applyAlignment="0" applyProtection="0">
      <alignment vertical="center"/>
    </xf>
    <xf numFmtId="0" fontId="32" fillId="0" borderId="0" applyNumberFormat="0" applyFill="0" applyBorder="0" applyAlignment="0" applyProtection="0">
      <alignment vertical="center"/>
    </xf>
    <xf numFmtId="0" fontId="33" fillId="20" borderId="5" applyNumberFormat="0" applyAlignment="0" applyProtection="0">
      <alignment vertical="center"/>
    </xf>
    <xf numFmtId="0" fontId="34" fillId="21" borderId="0" applyNumberFormat="0" applyBorder="0" applyAlignment="0" applyProtection="0">
      <alignment vertical="center"/>
    </xf>
    <xf numFmtId="0" fontId="5" fillId="22" borderId="6" applyNumberFormat="0" applyFont="0" applyAlignment="0" applyProtection="0">
      <alignment vertical="center"/>
    </xf>
    <xf numFmtId="0" fontId="35" fillId="0" borderId="7" applyNumberFormat="0" applyFill="0" applyAlignment="0" applyProtection="0">
      <alignment vertical="center"/>
    </xf>
    <xf numFmtId="0" fontId="36" fillId="3" borderId="0" applyNumberFormat="0" applyBorder="0" applyAlignment="0" applyProtection="0">
      <alignment vertical="center"/>
    </xf>
    <xf numFmtId="0" fontId="37" fillId="23" borderId="8" applyNumberFormat="0" applyAlignment="0" applyProtection="0">
      <alignment vertical="center"/>
    </xf>
    <xf numFmtId="0" fontId="12" fillId="0" borderId="0" applyNumberFormat="0" applyFill="0" applyBorder="0" applyAlignment="0" applyProtection="0">
      <alignment vertical="center"/>
    </xf>
    <xf numFmtId="0" fontId="38" fillId="0" borderId="9" applyNumberFormat="0" applyFill="0" applyAlignment="0" applyProtection="0">
      <alignment vertical="center"/>
    </xf>
    <xf numFmtId="0" fontId="39" fillId="0" borderId="10" applyNumberFormat="0" applyFill="0" applyAlignment="0" applyProtection="0">
      <alignment vertical="center"/>
    </xf>
    <xf numFmtId="0" fontId="40" fillId="0" borderId="11" applyNumberFormat="0" applyFill="0" applyAlignment="0" applyProtection="0">
      <alignment vertical="center"/>
    </xf>
    <xf numFmtId="0" fontId="40" fillId="0" borderId="0" applyNumberFormat="0" applyFill="0" applyBorder="0" applyAlignment="0" applyProtection="0">
      <alignment vertical="center"/>
    </xf>
    <xf numFmtId="0" fontId="41" fillId="0" borderId="12" applyNumberFormat="0" applyFill="0" applyAlignment="0" applyProtection="0">
      <alignment vertical="center"/>
    </xf>
    <xf numFmtId="0" fontId="42" fillId="23" borderId="13" applyNumberFormat="0" applyAlignment="0" applyProtection="0">
      <alignment vertical="center"/>
    </xf>
    <xf numFmtId="0" fontId="43" fillId="0" borderId="0" applyNumberFormat="0" applyFill="0" applyBorder="0" applyAlignment="0" applyProtection="0">
      <alignment vertical="center"/>
    </xf>
    <xf numFmtId="0" fontId="44" fillId="10" borderId="8" applyNumberFormat="0" applyAlignment="0" applyProtection="0">
      <alignment vertical="center"/>
    </xf>
    <xf numFmtId="0" fontId="5" fillId="0" borderId="0">
      <alignment vertical="center"/>
      <protection hidden="1"/>
    </xf>
    <xf numFmtId="0" fontId="45" fillId="4" borderId="0" applyNumberFormat="0" applyBorder="0" applyAlignment="0" applyProtection="0">
      <alignment vertical="center"/>
    </xf>
    <xf numFmtId="38" fontId="63" fillId="0" borderId="0" applyFont="0" applyFill="0" applyBorder="0" applyAlignment="0" applyProtection="0">
      <alignment vertical="center"/>
    </xf>
    <xf numFmtId="6" fontId="63" fillId="0" borderId="0" applyFont="0" applyFill="0" applyBorder="0" applyAlignment="0" applyProtection="0">
      <alignment vertical="center"/>
    </xf>
  </cellStyleXfs>
  <cellXfs count="1552">
    <xf numFmtId="0" fontId="0" fillId="0" borderId="0" xfId="0">
      <alignment vertical="center"/>
    </xf>
    <xf numFmtId="0" fontId="5" fillId="0" borderId="0" xfId="4">
      <alignment vertical="center"/>
      <protection hidden="1"/>
    </xf>
    <xf numFmtId="0" fontId="5" fillId="0" borderId="0" xfId="4" applyFont="1" applyFill="1" applyBorder="1" applyAlignment="1" applyProtection="1">
      <alignment horizontal="distributed"/>
      <protection hidden="1"/>
    </xf>
    <xf numFmtId="0" fontId="5" fillId="0" borderId="0" xfId="4" applyFont="1" applyFill="1" applyBorder="1" applyAlignment="1" applyProtection="1">
      <alignment horizontal="center" vertical="center"/>
      <protection hidden="1"/>
    </xf>
    <xf numFmtId="0" fontId="5" fillId="0" borderId="0" xfId="4" applyFont="1" applyFill="1" applyBorder="1" applyProtection="1">
      <alignment vertical="center"/>
      <protection hidden="1"/>
    </xf>
    <xf numFmtId="0" fontId="5" fillId="0" borderId="0" xfId="4" applyFont="1" applyFill="1" applyProtection="1">
      <alignment vertical="center"/>
      <protection hidden="1"/>
    </xf>
    <xf numFmtId="0" fontId="17" fillId="0" borderId="0" xfId="4" applyFont="1" applyFill="1" applyProtection="1">
      <alignment vertical="center"/>
      <protection hidden="1"/>
    </xf>
    <xf numFmtId="0" fontId="18" fillId="0" borderId="0" xfId="4" applyFont="1" applyFill="1" applyAlignment="1" applyProtection="1">
      <alignment vertical="center"/>
      <protection hidden="1"/>
    </xf>
    <xf numFmtId="0" fontId="5" fillId="0" borderId="0" xfId="4" applyFont="1" applyFill="1" applyAlignment="1" applyProtection="1">
      <alignment horizontal="left" vertical="center"/>
      <protection hidden="1"/>
    </xf>
    <xf numFmtId="0" fontId="5" fillId="0" borderId="0" xfId="4" applyFont="1" applyFill="1" applyAlignment="1" applyProtection="1">
      <alignment vertical="center"/>
      <protection hidden="1"/>
    </xf>
    <xf numFmtId="0" fontId="28" fillId="0" borderId="0" xfId="4" applyFont="1" applyFill="1" applyBorder="1" applyAlignment="1">
      <alignment horizontal="center" vertical="center"/>
      <protection hidden="1"/>
    </xf>
    <xf numFmtId="0" fontId="5" fillId="0" borderId="0" xfId="4" applyFont="1" applyFill="1">
      <alignment vertical="center"/>
      <protection hidden="1"/>
    </xf>
    <xf numFmtId="0" fontId="10" fillId="0" borderId="0" xfId="45" applyFont="1" applyFill="1">
      <alignment vertical="center"/>
      <protection hidden="1"/>
    </xf>
    <xf numFmtId="0" fontId="5" fillId="0" borderId="0" xfId="4" applyFont="1" applyFill="1" applyAlignment="1">
      <alignment vertical="center"/>
      <protection hidden="1"/>
    </xf>
    <xf numFmtId="0" fontId="5" fillId="0" borderId="0" xfId="4" applyFill="1" applyAlignment="1">
      <alignment horizontal="distributed" vertical="center"/>
      <protection hidden="1"/>
    </xf>
    <xf numFmtId="0" fontId="5" fillId="0" borderId="0" xfId="4" applyFont="1" applyFill="1" applyAlignment="1" applyProtection="1">
      <alignment horizontal="distributed" vertical="center"/>
      <protection hidden="1"/>
    </xf>
    <xf numFmtId="0" fontId="5" fillId="0" borderId="0" xfId="4" applyFont="1" applyFill="1" applyAlignment="1">
      <alignment horizontal="distributed" vertical="center"/>
      <protection hidden="1"/>
    </xf>
    <xf numFmtId="0" fontId="5" fillId="0" borderId="0" xfId="4" applyFont="1" applyFill="1" applyAlignment="1" applyProtection="1">
      <alignment horizontal="left"/>
      <protection hidden="1"/>
    </xf>
    <xf numFmtId="0" fontId="5" fillId="0" borderId="0" xfId="4" applyFont="1" applyFill="1" applyBorder="1" applyAlignment="1" applyProtection="1">
      <alignment horizontal="center"/>
      <protection hidden="1"/>
    </xf>
    <xf numFmtId="0" fontId="4" fillId="0" borderId="0" xfId="4" applyFont="1" applyFill="1" applyBorder="1" applyProtection="1">
      <alignment vertical="center"/>
      <protection hidden="1"/>
    </xf>
    <xf numFmtId="0" fontId="7" fillId="0" borderId="0" xfId="4" applyFont="1" applyFill="1" applyBorder="1" applyProtection="1">
      <alignment vertical="center"/>
      <protection hidden="1"/>
    </xf>
    <xf numFmtId="0" fontId="7" fillId="0" borderId="0" xfId="4" applyFont="1" applyFill="1" applyBorder="1" applyAlignment="1" applyProtection="1">
      <alignment horizontal="center"/>
      <protection hidden="1"/>
    </xf>
    <xf numFmtId="0" fontId="7" fillId="0" borderId="0" xfId="4" applyFont="1" applyFill="1" applyBorder="1" applyAlignment="1" applyProtection="1">
      <alignment horizontal="distributed"/>
      <protection hidden="1"/>
    </xf>
    <xf numFmtId="0" fontId="5" fillId="0" borderId="0" xfId="4" applyFont="1" applyFill="1" applyAlignment="1">
      <alignment horizontal="left" vertical="center"/>
      <protection hidden="1"/>
    </xf>
    <xf numFmtId="0" fontId="5" fillId="0" borderId="0" xfId="4" applyFont="1" applyFill="1" applyAlignment="1" applyProtection="1">
      <protection hidden="1"/>
    </xf>
    <xf numFmtId="0" fontId="5" fillId="0" borderId="0" xfId="4" applyFont="1" applyFill="1" applyAlignment="1" applyProtection="1">
      <alignment horizontal="center" vertical="center"/>
      <protection hidden="1"/>
    </xf>
    <xf numFmtId="0" fontId="29" fillId="0" borderId="0" xfId="4" applyFont="1" applyFill="1" applyAlignment="1">
      <alignment horizontal="distributed" vertical="center"/>
      <protection hidden="1"/>
    </xf>
    <xf numFmtId="0" fontId="5" fillId="0" borderId="0" xfId="4" applyFont="1" applyFill="1" applyAlignment="1" applyProtection="1">
      <alignment horizontal="center" vertical="center" shrinkToFit="1"/>
      <protection locked="0"/>
    </xf>
    <xf numFmtId="0" fontId="46" fillId="0" borderId="4" xfId="4" applyFont="1" applyFill="1" applyBorder="1" applyAlignment="1">
      <alignment horizontal="center" vertical="center"/>
      <protection hidden="1"/>
    </xf>
    <xf numFmtId="0" fontId="46" fillId="0" borderId="3" xfId="4" applyFont="1" applyFill="1" applyBorder="1" applyAlignment="1">
      <alignment horizontal="center" vertical="center"/>
      <protection hidden="1"/>
    </xf>
    <xf numFmtId="0" fontId="5" fillId="0" borderId="0" xfId="4" applyFont="1" applyProtection="1">
      <alignment vertical="center"/>
      <protection hidden="1"/>
    </xf>
    <xf numFmtId="0" fontId="17" fillId="0" borderId="0" xfId="4" applyFont="1" applyProtection="1">
      <alignment vertical="center"/>
      <protection hidden="1"/>
    </xf>
    <xf numFmtId="0" fontId="5" fillId="0" borderId="0" xfId="4" applyFont="1">
      <alignment vertical="center"/>
      <protection hidden="1"/>
    </xf>
    <xf numFmtId="0" fontId="17" fillId="0" borderId="0" xfId="4" applyFont="1" applyBorder="1" applyProtection="1">
      <alignment vertical="center"/>
      <protection hidden="1"/>
    </xf>
    <xf numFmtId="0" fontId="5" fillId="0" borderId="0" xfId="4" applyAlignment="1">
      <alignment vertical="center"/>
      <protection hidden="1"/>
    </xf>
    <xf numFmtId="0" fontId="5" fillId="0" borderId="0" xfId="4" applyFont="1" applyBorder="1" applyAlignment="1">
      <protection hidden="1"/>
    </xf>
    <xf numFmtId="0" fontId="10" fillId="0" borderId="0" xfId="45" applyFont="1" applyAlignment="1">
      <alignment vertical="center"/>
      <protection hidden="1"/>
    </xf>
    <xf numFmtId="0" fontId="21" fillId="0" borderId="0" xfId="4" applyFont="1" applyFill="1" applyBorder="1" applyAlignment="1" applyProtection="1">
      <alignment horizontal="right" vertical="center"/>
      <protection hidden="1"/>
    </xf>
    <xf numFmtId="38" fontId="27" fillId="0" borderId="0" xfId="3" quotePrefix="1" applyFont="1" applyFill="1" applyBorder="1" applyAlignment="1" applyProtection="1">
      <alignment horizontal="center" vertical="center"/>
      <protection hidden="1"/>
    </xf>
    <xf numFmtId="38" fontId="27" fillId="0" borderId="0" xfId="3" quotePrefix="1" applyFont="1" applyFill="1" applyBorder="1" applyAlignment="1" applyProtection="1">
      <alignment vertical="center"/>
      <protection hidden="1"/>
    </xf>
    <xf numFmtId="0" fontId="27" fillId="0" borderId="0" xfId="4" applyFont="1" applyFill="1" applyBorder="1" applyAlignment="1" applyProtection="1">
      <alignment horizontal="distributed" vertical="center"/>
      <protection hidden="1"/>
    </xf>
    <xf numFmtId="0" fontId="27" fillId="0" borderId="0" xfId="4" quotePrefix="1" applyFont="1" applyFill="1" applyBorder="1" applyAlignment="1" applyProtection="1">
      <alignment horizontal="center" vertical="center"/>
      <protection hidden="1"/>
    </xf>
    <xf numFmtId="177" fontId="16" fillId="0" borderId="0" xfId="4" applyNumberFormat="1" applyFont="1" applyFill="1" applyBorder="1" applyAlignment="1" applyProtection="1">
      <alignment vertical="center" shrinkToFit="1"/>
      <protection hidden="1"/>
    </xf>
    <xf numFmtId="0" fontId="5" fillId="0" borderId="0" xfId="4" applyFont="1" applyFill="1" applyBorder="1" applyAlignment="1" applyProtection="1">
      <alignment horizontal="center" vertical="center"/>
      <protection hidden="1"/>
    </xf>
    <xf numFmtId="177" fontId="5" fillId="0" borderId="0" xfId="4" applyNumberFormat="1" applyFont="1" applyFill="1" applyBorder="1" applyAlignment="1" applyProtection="1">
      <alignment vertical="center" shrinkToFit="1"/>
      <protection hidden="1"/>
    </xf>
    <xf numFmtId="0" fontId="5" fillId="0" borderId="0" xfId="4" applyFont="1" applyFill="1" applyBorder="1" applyAlignment="1" applyProtection="1">
      <alignment horizontal="distributed" vertical="center"/>
      <protection hidden="1"/>
    </xf>
    <xf numFmtId="38" fontId="5" fillId="0" borderId="0" xfId="3" quotePrefix="1" applyFont="1" applyFill="1" applyBorder="1" applyAlignment="1" applyProtection="1">
      <alignment vertical="center"/>
      <protection hidden="1"/>
    </xf>
    <xf numFmtId="0" fontId="5" fillId="0" borderId="0" xfId="4" quotePrefix="1" applyFont="1" applyFill="1" applyBorder="1" applyAlignment="1" applyProtection="1">
      <alignment horizontal="center" vertical="center"/>
      <protection hidden="1"/>
    </xf>
    <xf numFmtId="38" fontId="5" fillId="0" borderId="0" xfId="3" quotePrefix="1" applyFont="1" applyFill="1" applyBorder="1" applyAlignment="1" applyProtection="1">
      <alignment horizontal="center" vertical="center"/>
      <protection hidden="1"/>
    </xf>
    <xf numFmtId="177" fontId="20" fillId="0" borderId="0" xfId="3" applyNumberFormat="1" applyFont="1" applyFill="1" applyBorder="1" applyAlignment="1" applyProtection="1">
      <alignment vertical="center" shrinkToFit="1"/>
      <protection hidden="1"/>
    </xf>
    <xf numFmtId="177" fontId="16" fillId="0" borderId="0" xfId="3" applyNumberFormat="1" applyFont="1" applyFill="1" applyBorder="1" applyAlignment="1" applyProtection="1">
      <alignment vertical="center" shrinkToFit="1"/>
      <protection hidden="1"/>
    </xf>
    <xf numFmtId="0" fontId="5" fillId="0" borderId="0" xfId="4" applyFont="1" applyFill="1" applyAlignment="1" applyProtection="1">
      <alignment vertical="center"/>
      <protection hidden="1"/>
    </xf>
    <xf numFmtId="0" fontId="5" fillId="0" borderId="0" xfId="4" applyFont="1" applyFill="1" applyBorder="1" applyAlignment="1" applyProtection="1">
      <alignment vertical="center"/>
      <protection hidden="1"/>
    </xf>
    <xf numFmtId="0" fontId="5" fillId="0" borderId="0" xfId="4" applyFill="1">
      <alignment vertical="center"/>
      <protection hidden="1"/>
    </xf>
    <xf numFmtId="0" fontId="5" fillId="0" borderId="0" xfId="4" applyFont="1" applyFill="1" applyBorder="1" applyAlignment="1">
      <alignment vertical="center"/>
      <protection hidden="1"/>
    </xf>
    <xf numFmtId="0" fontId="5" fillId="0" borderId="0" xfId="4" applyFont="1" applyFill="1" applyBorder="1" applyAlignment="1" applyProtection="1">
      <alignment horizontal="right" vertical="center"/>
      <protection hidden="1"/>
    </xf>
    <xf numFmtId="0" fontId="5" fillId="0" borderId="0" xfId="4" applyFont="1">
      <alignment vertical="center"/>
      <protection hidden="1"/>
    </xf>
    <xf numFmtId="0" fontId="17" fillId="0" borderId="0" xfId="4" applyFont="1" applyAlignment="1" applyProtection="1">
      <alignment vertical="center"/>
      <protection hidden="1"/>
    </xf>
    <xf numFmtId="0" fontId="27" fillId="0" borderId="0" xfId="4" applyFont="1" applyAlignment="1" applyProtection="1">
      <alignment vertical="center"/>
      <protection hidden="1"/>
    </xf>
    <xf numFmtId="0" fontId="5" fillId="0" borderId="0" xfId="4" applyFont="1" applyBorder="1" applyAlignment="1" applyProtection="1">
      <alignment vertical="center"/>
      <protection hidden="1"/>
    </xf>
    <xf numFmtId="0" fontId="5" fillId="0" borderId="0" xfId="4" applyFont="1" applyAlignment="1" applyProtection="1">
      <alignment horizontal="left" vertical="center"/>
      <protection hidden="1"/>
    </xf>
    <xf numFmtId="0" fontId="5" fillId="0" borderId="0" xfId="4" applyFont="1" applyAlignment="1" applyProtection="1">
      <alignment vertical="center"/>
      <protection hidden="1"/>
    </xf>
    <xf numFmtId="0" fontId="5" fillId="0" borderId="0" xfId="4" applyFont="1" applyAlignment="1">
      <alignment vertical="center" wrapText="1"/>
      <protection hidden="1"/>
    </xf>
    <xf numFmtId="0" fontId="5" fillId="0" borderId="0" xfId="4" applyFont="1" applyAlignment="1" applyProtection="1">
      <alignment horizontal="right" vertical="center"/>
      <protection hidden="1"/>
    </xf>
    <xf numFmtId="0" fontId="8" fillId="0" borderId="0" xfId="4" applyFont="1" applyFill="1" applyProtection="1">
      <alignment vertical="center"/>
      <protection hidden="1"/>
    </xf>
    <xf numFmtId="0" fontId="8" fillId="0" borderId="0" xfId="4" applyFont="1" applyFill="1" applyAlignment="1" applyProtection="1">
      <alignment vertical="center"/>
      <protection hidden="1"/>
    </xf>
    <xf numFmtId="0" fontId="8" fillId="0" borderId="0" xfId="4" applyFont="1" applyProtection="1">
      <alignment vertical="center"/>
      <protection hidden="1"/>
    </xf>
    <xf numFmtId="177" fontId="47" fillId="0" borderId="0" xfId="4" applyNumberFormat="1" applyFont="1" applyFill="1" applyBorder="1" applyAlignment="1" applyProtection="1">
      <alignment vertical="center" shrinkToFit="1"/>
      <protection hidden="1"/>
    </xf>
    <xf numFmtId="0" fontId="65" fillId="0" borderId="0" xfId="4" applyFont="1" applyFill="1" applyProtection="1">
      <alignment vertical="center"/>
      <protection hidden="1"/>
    </xf>
    <xf numFmtId="0" fontId="5" fillId="0" borderId="17" xfId="4" applyFill="1" applyBorder="1" applyAlignment="1">
      <alignment horizontal="distributed"/>
      <protection hidden="1"/>
    </xf>
    <xf numFmtId="0" fontId="62" fillId="0" borderId="0" xfId="4" applyFont="1" applyFill="1" applyBorder="1" applyAlignment="1">
      <alignment horizontal="center" vertical="center"/>
      <protection hidden="1"/>
    </xf>
    <xf numFmtId="0" fontId="61" fillId="0" borderId="0" xfId="4" applyFont="1" applyFill="1" applyBorder="1" applyAlignment="1">
      <alignment horizontal="center" vertical="center"/>
      <protection hidden="1"/>
    </xf>
    <xf numFmtId="0" fontId="0" fillId="0" borderId="0" xfId="0" applyBorder="1">
      <alignment vertical="center"/>
    </xf>
    <xf numFmtId="0" fontId="61" fillId="0" borderId="0" xfId="4" applyFont="1" applyFill="1" applyProtection="1">
      <alignment vertical="center"/>
      <protection hidden="1"/>
    </xf>
    <xf numFmtId="0" fontId="61" fillId="0" borderId="20" xfId="4" applyFont="1" applyFill="1" applyBorder="1" applyAlignment="1">
      <alignment horizontal="center" vertical="center"/>
      <protection hidden="1"/>
    </xf>
    <xf numFmtId="0" fontId="60" fillId="0" borderId="0" xfId="4" applyFont="1" applyFill="1" applyAlignment="1" applyProtection="1">
      <alignment horizontal="center" vertical="top"/>
      <protection hidden="1"/>
    </xf>
    <xf numFmtId="0" fontId="60" fillId="0" borderId="0" xfId="4" applyFont="1" applyFill="1" applyAlignment="1" applyProtection="1">
      <alignment horizontal="left" vertical="top"/>
      <protection hidden="1"/>
    </xf>
    <xf numFmtId="0" fontId="60" fillId="0" borderId="0" xfId="4" applyFont="1" applyFill="1" applyAlignment="1">
      <alignment vertical="center" wrapText="1"/>
      <protection hidden="1"/>
    </xf>
    <xf numFmtId="0" fontId="60" fillId="0" borderId="0" xfId="4" applyFont="1" applyFill="1" applyAlignment="1" applyProtection="1">
      <alignment horizontal="center" vertical="center"/>
      <protection hidden="1"/>
    </xf>
    <xf numFmtId="0" fontId="60" fillId="0" borderId="0" xfId="4" applyFont="1" applyFill="1" applyAlignment="1">
      <alignment vertical="center"/>
      <protection hidden="1"/>
    </xf>
    <xf numFmtId="0" fontId="60" fillId="0" borderId="0" xfId="4" applyFont="1" applyFill="1" applyAlignment="1" applyProtection="1">
      <alignment vertical="center"/>
      <protection hidden="1"/>
    </xf>
    <xf numFmtId="0" fontId="61" fillId="0" borderId="0" xfId="4" applyFont="1" applyFill="1" applyAlignment="1" applyProtection="1">
      <alignment vertical="center"/>
      <protection hidden="1"/>
    </xf>
    <xf numFmtId="0" fontId="60" fillId="0" borderId="19" xfId="4" applyFont="1" applyFill="1" applyBorder="1" applyProtection="1">
      <alignment vertical="center"/>
      <protection hidden="1"/>
    </xf>
    <xf numFmtId="0" fontId="60" fillId="0" borderId="19" xfId="4" applyFont="1" applyFill="1" applyBorder="1">
      <alignment vertical="center"/>
      <protection hidden="1"/>
    </xf>
    <xf numFmtId="0" fontId="60" fillId="0" borderId="19" xfId="4" applyFont="1" applyFill="1" applyBorder="1" applyAlignment="1" applyProtection="1">
      <alignment horizontal="center" vertical="center"/>
      <protection hidden="1"/>
    </xf>
    <xf numFmtId="0" fontId="60" fillId="0" borderId="19" xfId="4" applyFont="1" applyFill="1" applyBorder="1" applyAlignment="1" applyProtection="1">
      <alignment horizontal="left" vertical="center"/>
      <protection hidden="1"/>
    </xf>
    <xf numFmtId="0" fontId="65" fillId="0" borderId="20" xfId="4" applyFont="1" applyFill="1" applyBorder="1" applyProtection="1">
      <alignment vertical="center"/>
      <protection hidden="1"/>
    </xf>
    <xf numFmtId="0" fontId="60" fillId="0" borderId="18" xfId="4" applyFont="1" applyBorder="1" applyAlignment="1" applyProtection="1">
      <alignment horizontal="center" vertical="center"/>
      <protection hidden="1"/>
    </xf>
    <xf numFmtId="0" fontId="60" fillId="0" borderId="27" xfId="4" applyFont="1" applyFill="1" applyBorder="1" applyProtection="1">
      <alignment vertical="center"/>
      <protection hidden="1"/>
    </xf>
    <xf numFmtId="0" fontId="60" fillId="0" borderId="28" xfId="4" applyFont="1" applyFill="1" applyBorder="1" applyAlignment="1" applyProtection="1">
      <alignment horizontal="center" vertical="center"/>
      <protection hidden="1"/>
    </xf>
    <xf numFmtId="0" fontId="58" fillId="0" borderId="29" xfId="4" applyFont="1" applyFill="1" applyBorder="1" applyAlignment="1">
      <alignment horizontal="center" vertical="center"/>
      <protection hidden="1"/>
    </xf>
    <xf numFmtId="0" fontId="58" fillId="0" borderId="29" xfId="4" applyFont="1" applyFill="1" applyBorder="1">
      <alignment vertical="center"/>
      <protection hidden="1"/>
    </xf>
    <xf numFmtId="0" fontId="58" fillId="0" borderId="29" xfId="4" applyFont="1" applyFill="1" applyBorder="1" applyAlignment="1">
      <alignment horizontal="right"/>
      <protection hidden="1"/>
    </xf>
    <xf numFmtId="0" fontId="57" fillId="0" borderId="31" xfId="4" applyFont="1" applyFill="1" applyBorder="1" applyAlignment="1" applyProtection="1">
      <alignment horizontal="distributed" vertical="center"/>
      <protection hidden="1"/>
    </xf>
    <xf numFmtId="177" fontId="54" fillId="0" borderId="33" xfId="4" applyNumberFormat="1" applyFont="1" applyFill="1" applyBorder="1" applyAlignment="1" applyProtection="1">
      <alignment vertical="center" shrinkToFit="1"/>
      <protection hidden="1"/>
    </xf>
    <xf numFmtId="177" fontId="54" fillId="0" borderId="35" xfId="4" applyNumberFormat="1" applyFont="1" applyFill="1" applyBorder="1" applyAlignment="1" applyProtection="1">
      <alignment vertical="center" shrinkToFit="1"/>
      <protection hidden="1"/>
    </xf>
    <xf numFmtId="0" fontId="57" fillId="0" borderId="31" xfId="4" applyFont="1" applyFill="1" applyBorder="1" applyProtection="1">
      <alignment vertical="center"/>
      <protection hidden="1"/>
    </xf>
    <xf numFmtId="177" fontId="48" fillId="0" borderId="33" xfId="4" applyNumberFormat="1" applyFont="1" applyFill="1" applyBorder="1" applyAlignment="1" applyProtection="1">
      <alignment vertical="center" shrinkToFit="1"/>
      <protection hidden="1"/>
    </xf>
    <xf numFmtId="177" fontId="47" fillId="0" borderId="33" xfId="4" applyNumberFormat="1" applyFont="1" applyFill="1" applyBorder="1" applyAlignment="1" applyProtection="1">
      <alignment vertical="center" shrinkToFit="1"/>
      <protection hidden="1"/>
    </xf>
    <xf numFmtId="177" fontId="47" fillId="0" borderId="35" xfId="4" applyNumberFormat="1" applyFont="1" applyFill="1" applyBorder="1" applyAlignment="1" applyProtection="1">
      <alignment vertical="center" shrinkToFit="1"/>
      <protection hidden="1"/>
    </xf>
    <xf numFmtId="177" fontId="47" fillId="0" borderId="38" xfId="4" applyNumberFormat="1" applyFont="1" applyFill="1" applyBorder="1" applyAlignment="1" applyProtection="1">
      <alignment vertical="center" shrinkToFit="1"/>
      <protection hidden="1"/>
    </xf>
    <xf numFmtId="0" fontId="67" fillId="0" borderId="0" xfId="0" applyFont="1">
      <alignment vertical="center"/>
    </xf>
    <xf numFmtId="0" fontId="57" fillId="0" borderId="31" xfId="4" applyFont="1" applyFill="1" applyBorder="1" applyAlignment="1" applyProtection="1">
      <alignment horizontal="center"/>
      <protection hidden="1"/>
    </xf>
    <xf numFmtId="0" fontId="58" fillId="0" borderId="29" xfId="4" applyFont="1" applyFill="1" applyBorder="1" applyAlignment="1">
      <alignment vertical="center"/>
      <protection hidden="1"/>
    </xf>
    <xf numFmtId="0" fontId="58" fillId="0" borderId="38" xfId="4" applyFont="1" applyFill="1" applyBorder="1" applyAlignment="1">
      <alignment horizontal="right"/>
      <protection hidden="1"/>
    </xf>
    <xf numFmtId="0" fontId="52" fillId="0" borderId="21" xfId="4" applyFont="1" applyFill="1" applyBorder="1" applyAlignment="1" applyProtection="1">
      <alignment horizontal="center" vertical="center"/>
      <protection hidden="1"/>
    </xf>
    <xf numFmtId="0" fontId="47" fillId="0" borderId="46" xfId="4" applyFont="1" applyFill="1" applyBorder="1" applyAlignment="1" applyProtection="1">
      <alignment horizontal="right" vertical="top"/>
      <protection hidden="1"/>
    </xf>
    <xf numFmtId="0" fontId="47" fillId="0" borderId="25" xfId="4" applyFont="1" applyFill="1" applyBorder="1" applyAlignment="1" applyProtection="1">
      <alignment horizontal="center" vertical="center"/>
      <protection hidden="1"/>
    </xf>
    <xf numFmtId="177" fontId="48" fillId="0" borderId="48" xfId="4" applyNumberFormat="1" applyFont="1" applyFill="1" applyBorder="1" applyAlignment="1" applyProtection="1">
      <alignment vertical="center" shrinkToFit="1"/>
      <protection hidden="1"/>
    </xf>
    <xf numFmtId="0" fontId="58" fillId="0" borderId="49" xfId="4" applyFont="1" applyFill="1" applyBorder="1" applyAlignment="1" applyProtection="1">
      <alignment horizontal="distributed" vertical="center" justifyLastLine="1"/>
      <protection hidden="1"/>
    </xf>
    <xf numFmtId="0" fontId="52" fillId="0" borderId="23" xfId="4" applyFont="1" applyFill="1" applyBorder="1" applyAlignment="1" applyProtection="1">
      <alignment horizontal="center" vertical="center"/>
      <protection hidden="1"/>
    </xf>
    <xf numFmtId="0" fontId="52" fillId="0" borderId="50" xfId="4" applyFont="1" applyFill="1" applyBorder="1" applyAlignment="1" applyProtection="1">
      <alignment horizontal="center" vertical="center"/>
      <protection hidden="1"/>
    </xf>
    <xf numFmtId="0" fontId="52" fillId="0" borderId="49" xfId="4" applyFont="1" applyFill="1" applyBorder="1" applyAlignment="1" applyProtection="1">
      <alignment horizontal="center" vertical="center"/>
      <protection hidden="1"/>
    </xf>
    <xf numFmtId="0" fontId="47" fillId="0" borderId="23" xfId="4" applyFont="1" applyFill="1" applyBorder="1" applyAlignment="1" applyProtection="1">
      <alignment horizontal="center" vertical="center"/>
      <protection hidden="1"/>
    </xf>
    <xf numFmtId="0" fontId="57" fillId="0" borderId="31" xfId="4" applyFont="1" applyFill="1" applyBorder="1" applyAlignment="1" applyProtection="1">
      <alignment horizontal="center" vertical="distributed" textRotation="255" justifyLastLine="1"/>
      <protection hidden="1"/>
    </xf>
    <xf numFmtId="0" fontId="57" fillId="0" borderId="31" xfId="4" applyFont="1" applyFill="1" applyBorder="1" applyAlignment="1" applyProtection="1">
      <alignment horizontal="center" vertical="center"/>
      <protection hidden="1"/>
    </xf>
    <xf numFmtId="0" fontId="57" fillId="0" borderId="36" xfId="4" applyFont="1" applyFill="1" applyBorder="1" applyProtection="1">
      <alignment vertical="center"/>
      <protection hidden="1"/>
    </xf>
    <xf numFmtId="0" fontId="57" fillId="0" borderId="52" xfId="4" applyFont="1" applyFill="1" applyBorder="1" applyAlignment="1" applyProtection="1">
      <alignment horizontal="distributed"/>
      <protection hidden="1"/>
    </xf>
    <xf numFmtId="0" fontId="53" fillId="0" borderId="46" xfId="4" applyFont="1" applyFill="1" applyBorder="1" applyProtection="1">
      <alignment vertical="center"/>
      <protection hidden="1"/>
    </xf>
    <xf numFmtId="0" fontId="57" fillId="0" borderId="52" xfId="4" applyFont="1" applyFill="1" applyBorder="1" applyProtection="1">
      <alignment vertical="center"/>
      <protection hidden="1"/>
    </xf>
    <xf numFmtId="0" fontId="53" fillId="0" borderId="21" xfId="4" applyFont="1" applyFill="1" applyBorder="1" applyAlignment="1" applyProtection="1">
      <alignment horizontal="center" vertical="center"/>
      <protection hidden="1"/>
    </xf>
    <xf numFmtId="0" fontId="53" fillId="0" borderId="23" xfId="4" applyFont="1" applyFill="1" applyBorder="1" applyAlignment="1" applyProtection="1">
      <alignment horizontal="center" vertical="center"/>
      <protection hidden="1"/>
    </xf>
    <xf numFmtId="0" fontId="53" fillId="0" borderId="50" xfId="4" applyFont="1" applyFill="1" applyBorder="1" applyAlignment="1" applyProtection="1">
      <alignment horizontal="center" vertical="center"/>
      <protection hidden="1"/>
    </xf>
    <xf numFmtId="0" fontId="58" fillId="0" borderId="56" xfId="4" applyFont="1" applyFill="1" applyBorder="1" applyAlignment="1" applyProtection="1">
      <alignment horizontal="distributed" vertical="center" justifyLastLine="1"/>
      <protection hidden="1"/>
    </xf>
    <xf numFmtId="0" fontId="53" fillId="0" borderId="25" xfId="4" applyFont="1" applyFill="1" applyBorder="1" applyAlignment="1" applyProtection="1">
      <alignment horizontal="center" vertical="center"/>
      <protection hidden="1"/>
    </xf>
    <xf numFmtId="0" fontId="53" fillId="0" borderId="48" xfId="4" applyFont="1" applyFill="1" applyBorder="1" applyProtection="1">
      <alignment vertical="center"/>
      <protection hidden="1"/>
    </xf>
    <xf numFmtId="177" fontId="54" fillId="0" borderId="46" xfId="4" applyNumberFormat="1" applyFont="1" applyFill="1" applyBorder="1" applyAlignment="1" applyProtection="1">
      <alignment vertical="center" shrinkToFit="1"/>
      <protection hidden="1"/>
    </xf>
    <xf numFmtId="0" fontId="54" fillId="0" borderId="25" xfId="4" applyFont="1" applyFill="1" applyBorder="1" applyAlignment="1" applyProtection="1">
      <alignment horizontal="center" vertical="center"/>
      <protection hidden="1"/>
    </xf>
    <xf numFmtId="177" fontId="54" fillId="0" borderId="48" xfId="4" applyNumberFormat="1" applyFont="1" applyFill="1" applyBorder="1" applyAlignment="1" applyProtection="1">
      <alignment vertical="center" shrinkToFit="1"/>
      <protection hidden="1"/>
    </xf>
    <xf numFmtId="0" fontId="54" fillId="0" borderId="23" xfId="4" applyFont="1" applyFill="1" applyBorder="1" applyAlignment="1" applyProtection="1">
      <alignment horizontal="center" vertical="center"/>
      <protection hidden="1"/>
    </xf>
    <xf numFmtId="0" fontId="57" fillId="0" borderId="37" xfId="4" applyFont="1" applyFill="1" applyBorder="1" applyProtection="1">
      <alignment vertical="center"/>
      <protection hidden="1"/>
    </xf>
    <xf numFmtId="0" fontId="53" fillId="0" borderId="29" xfId="4" applyFont="1" applyFill="1" applyBorder="1" applyAlignment="1" applyProtection="1">
      <alignment horizontal="right" vertical="center" indent="1"/>
      <protection hidden="1"/>
    </xf>
    <xf numFmtId="0" fontId="53" fillId="0" borderId="50" xfId="4" applyFont="1" applyFill="1" applyBorder="1" applyProtection="1">
      <alignment vertical="center"/>
      <protection hidden="1"/>
    </xf>
    <xf numFmtId="0" fontId="53" fillId="0" borderId="34" xfId="4" applyFont="1" applyFill="1" applyBorder="1" applyAlignment="1" applyProtection="1">
      <alignment vertical="center"/>
      <protection hidden="1"/>
    </xf>
    <xf numFmtId="0" fontId="53" fillId="0" borderId="34" xfId="4" applyFont="1" applyFill="1" applyBorder="1" applyProtection="1">
      <alignment vertical="center"/>
      <protection hidden="1"/>
    </xf>
    <xf numFmtId="0" fontId="54" fillId="0" borderId="35" xfId="4" applyFont="1" applyFill="1" applyBorder="1" applyAlignment="1" applyProtection="1">
      <alignment vertical="center" shrinkToFit="1"/>
      <protection hidden="1"/>
    </xf>
    <xf numFmtId="0" fontId="53" fillId="0" borderId="49" xfId="4" applyFont="1" applyFill="1" applyBorder="1" applyProtection="1">
      <alignment vertical="center"/>
      <protection hidden="1"/>
    </xf>
    <xf numFmtId="0" fontId="54" fillId="0" borderId="38" xfId="4" applyFont="1" applyFill="1" applyBorder="1" applyAlignment="1" applyProtection="1">
      <alignment vertical="center" shrinkToFit="1"/>
      <protection hidden="1"/>
    </xf>
    <xf numFmtId="0" fontId="54" fillId="0" borderId="33" xfId="4" applyFont="1" applyFill="1" applyBorder="1" applyAlignment="1" applyProtection="1">
      <alignment vertical="center" shrinkToFit="1"/>
      <protection hidden="1"/>
    </xf>
    <xf numFmtId="0" fontId="53" fillId="0" borderId="49" xfId="4" applyFont="1" applyFill="1" applyBorder="1" applyAlignment="1" applyProtection="1">
      <alignment horizontal="center" vertical="center"/>
      <protection hidden="1"/>
    </xf>
    <xf numFmtId="177" fontId="54" fillId="0" borderId="38" xfId="4" applyNumberFormat="1" applyFont="1" applyFill="1" applyBorder="1" applyAlignment="1" applyProtection="1">
      <alignment vertical="center" shrinkToFit="1"/>
      <protection hidden="1"/>
    </xf>
    <xf numFmtId="0" fontId="47" fillId="0" borderId="33" xfId="4" applyFont="1" applyFill="1" applyBorder="1" applyAlignment="1">
      <alignment vertical="center"/>
      <protection hidden="1"/>
    </xf>
    <xf numFmtId="0" fontId="49" fillId="0" borderId="34" xfId="4" applyFont="1" applyFill="1" applyBorder="1" applyAlignment="1" applyProtection="1">
      <alignment vertical="center"/>
      <protection hidden="1"/>
    </xf>
    <xf numFmtId="0" fontId="47" fillId="0" borderId="35" xfId="4" applyFont="1" applyFill="1" applyBorder="1" applyAlignment="1">
      <alignment vertical="center"/>
      <protection hidden="1"/>
    </xf>
    <xf numFmtId="0" fontId="47" fillId="0" borderId="29" xfId="4" applyFont="1" applyFill="1" applyBorder="1" applyAlignment="1">
      <alignment vertical="center"/>
      <protection hidden="1"/>
    </xf>
    <xf numFmtId="176" fontId="50" fillId="0" borderId="29" xfId="3" applyNumberFormat="1" applyFont="1" applyFill="1" applyBorder="1" applyAlignment="1" applyProtection="1">
      <alignment vertical="center"/>
      <protection hidden="1"/>
    </xf>
    <xf numFmtId="0" fontId="47" fillId="0" borderId="38" xfId="4" applyFont="1" applyFill="1" applyBorder="1" applyAlignment="1">
      <alignment vertical="center"/>
      <protection hidden="1"/>
    </xf>
    <xf numFmtId="0" fontId="52" fillId="0" borderId="0" xfId="4" applyFont="1" applyFill="1" applyBorder="1" applyAlignment="1" applyProtection="1">
      <alignment horizontal="center" vertical="center"/>
      <protection hidden="1"/>
    </xf>
    <xf numFmtId="0" fontId="49" fillId="0" borderId="0" xfId="4" applyFont="1" applyFill="1" applyBorder="1" applyAlignment="1" applyProtection="1">
      <alignment vertical="center"/>
      <protection hidden="1"/>
    </xf>
    <xf numFmtId="0" fontId="59" fillId="0" borderId="29" xfId="4" applyFont="1" applyFill="1" applyBorder="1" applyAlignment="1">
      <alignment vertical="center"/>
      <protection hidden="1"/>
    </xf>
    <xf numFmtId="0" fontId="59" fillId="0" borderId="29" xfId="4" applyFont="1" applyFill="1" applyBorder="1" applyAlignment="1">
      <alignment horizontal="center" vertical="center"/>
      <protection hidden="1"/>
    </xf>
    <xf numFmtId="0" fontId="59" fillId="0" borderId="29" xfId="4" applyFont="1" applyFill="1" applyBorder="1">
      <alignment vertical="center"/>
      <protection hidden="1"/>
    </xf>
    <xf numFmtId="0" fontId="59" fillId="0" borderId="29" xfId="4" applyFont="1" applyFill="1" applyBorder="1" applyAlignment="1">
      <alignment horizontal="right"/>
      <protection hidden="1"/>
    </xf>
    <xf numFmtId="0" fontId="59" fillId="0" borderId="38" xfId="4" applyFont="1" applyFill="1" applyBorder="1" applyAlignment="1">
      <alignment horizontal="right"/>
      <protection hidden="1"/>
    </xf>
    <xf numFmtId="0" fontId="52" fillId="0" borderId="72" xfId="4" applyFont="1" applyFill="1" applyBorder="1" applyAlignment="1" applyProtection="1">
      <alignment horizontal="center" vertical="center"/>
      <protection hidden="1"/>
    </xf>
    <xf numFmtId="0" fontId="51" fillId="0" borderId="72" xfId="4" applyFont="1" applyFill="1" applyBorder="1" applyAlignment="1" applyProtection="1">
      <alignment horizontal="right" vertical="top"/>
      <protection hidden="1"/>
    </xf>
    <xf numFmtId="0" fontId="47" fillId="0" borderId="73" xfId="4" applyFont="1" applyFill="1" applyBorder="1" applyAlignment="1">
      <alignment vertical="center"/>
      <protection hidden="1"/>
    </xf>
    <xf numFmtId="0" fontId="52" fillId="0" borderId="74" xfId="4" applyFont="1" applyFill="1" applyBorder="1" applyAlignment="1" applyProtection="1">
      <alignment horizontal="center" vertical="center"/>
      <protection hidden="1"/>
    </xf>
    <xf numFmtId="0" fontId="47" fillId="0" borderId="74" xfId="4" applyFont="1" applyFill="1" applyBorder="1" applyAlignment="1" applyProtection="1">
      <alignment vertical="center"/>
      <protection hidden="1"/>
    </xf>
    <xf numFmtId="0" fontId="47" fillId="0" borderId="75" xfId="4" applyFont="1" applyFill="1" applyBorder="1" applyAlignment="1">
      <alignment vertical="center"/>
      <protection hidden="1"/>
    </xf>
    <xf numFmtId="0" fontId="57" fillId="0" borderId="76" xfId="4" applyFont="1" applyFill="1" applyBorder="1" applyAlignment="1" applyProtection="1">
      <alignment horizontal="center" vertical="center"/>
      <protection hidden="1"/>
    </xf>
    <xf numFmtId="0" fontId="57" fillId="0" borderId="78" xfId="4" applyFont="1" applyFill="1" applyBorder="1" applyAlignment="1" applyProtection="1">
      <alignment horizontal="center" vertical="center"/>
      <protection hidden="1"/>
    </xf>
    <xf numFmtId="0" fontId="52" fillId="0" borderId="91" xfId="4" applyFont="1" applyFill="1" applyBorder="1" applyAlignment="1" applyProtection="1">
      <alignment horizontal="center" vertical="center"/>
      <protection hidden="1"/>
    </xf>
    <xf numFmtId="0" fontId="49" fillId="0" borderId="92" xfId="4" applyFont="1" applyFill="1" applyBorder="1" applyAlignment="1" applyProtection="1">
      <alignment vertical="center"/>
      <protection hidden="1"/>
    </xf>
    <xf numFmtId="0" fontId="49" fillId="0" borderId="47" xfId="4" applyFont="1" applyFill="1" applyBorder="1" applyAlignment="1" applyProtection="1">
      <alignment vertical="center"/>
      <protection hidden="1"/>
    </xf>
    <xf numFmtId="0" fontId="47" fillId="0" borderId="48" xfId="4" applyFont="1" applyFill="1" applyBorder="1" applyAlignment="1">
      <alignment vertical="center"/>
      <protection hidden="1"/>
    </xf>
    <xf numFmtId="0" fontId="52" fillId="0" borderId="45" xfId="4" applyFont="1" applyFill="1" applyBorder="1" applyAlignment="1" applyProtection="1">
      <alignment horizontal="center" vertical="center"/>
      <protection hidden="1"/>
    </xf>
    <xf numFmtId="0" fontId="47" fillId="0" borderId="46" xfId="4" applyFont="1" applyFill="1" applyBorder="1" applyAlignment="1">
      <alignment vertical="center"/>
      <protection hidden="1"/>
    </xf>
    <xf numFmtId="0" fontId="49" fillId="0" borderId="25" xfId="4" applyFont="1" applyFill="1" applyBorder="1" applyAlignment="1" applyProtection="1">
      <alignment vertical="center"/>
      <protection hidden="1"/>
    </xf>
    <xf numFmtId="0" fontId="47" fillId="0" borderId="74" xfId="4" applyFont="1" applyFill="1" applyBorder="1" applyAlignment="1" applyProtection="1">
      <alignment horizontal="center" vertical="center"/>
      <protection hidden="1"/>
    </xf>
    <xf numFmtId="0" fontId="57" fillId="0" borderId="37" xfId="4" applyFont="1" applyFill="1" applyBorder="1" applyAlignment="1" applyProtection="1">
      <alignment horizontal="center" vertical="center"/>
      <protection hidden="1"/>
    </xf>
    <xf numFmtId="0" fontId="57" fillId="0" borderId="36" xfId="4" applyFont="1" applyFill="1" applyBorder="1" applyAlignment="1" applyProtection="1">
      <alignment horizontal="center" vertical="center"/>
      <protection hidden="1"/>
    </xf>
    <xf numFmtId="0" fontId="47" fillId="0" borderId="50" xfId="4" applyFont="1" applyFill="1" applyBorder="1" applyAlignment="1" applyProtection="1">
      <alignment horizontal="center" vertical="center"/>
      <protection hidden="1"/>
    </xf>
    <xf numFmtId="0" fontId="52" fillId="0" borderId="37" xfId="4" applyFont="1" applyFill="1" applyBorder="1" applyAlignment="1" applyProtection="1">
      <alignment horizontal="center" vertical="center"/>
      <protection hidden="1"/>
    </xf>
    <xf numFmtId="0" fontId="49" fillId="0" borderId="36" xfId="4" applyFont="1" applyFill="1" applyBorder="1" applyAlignment="1" applyProtection="1">
      <alignment vertical="center"/>
      <protection hidden="1"/>
    </xf>
    <xf numFmtId="0" fontId="62" fillId="0" borderId="39" xfId="4" applyFont="1" applyFill="1" applyBorder="1" applyAlignment="1">
      <alignment horizontal="center" vertical="center"/>
      <protection hidden="1"/>
    </xf>
    <xf numFmtId="0" fontId="62" fillId="0" borderId="28" xfId="4" applyFont="1" applyFill="1" applyBorder="1" applyAlignment="1">
      <alignment horizontal="center" vertical="center"/>
      <protection hidden="1"/>
    </xf>
    <xf numFmtId="0" fontId="62" fillId="0" borderId="94" xfId="4" applyFont="1" applyFill="1" applyBorder="1" applyAlignment="1">
      <alignment horizontal="center" vertical="center"/>
      <protection hidden="1"/>
    </xf>
    <xf numFmtId="0" fontId="62" fillId="0" borderId="60" xfId="4" applyFont="1" applyFill="1" applyBorder="1" applyAlignment="1">
      <alignment horizontal="center" vertical="center"/>
      <protection hidden="1"/>
    </xf>
    <xf numFmtId="0" fontId="5" fillId="0" borderId="24" xfId="4" applyFill="1" applyBorder="1" applyAlignment="1">
      <alignment horizontal="distributed" vertical="center"/>
      <protection hidden="1"/>
    </xf>
    <xf numFmtId="180" fontId="67" fillId="0" borderId="0" xfId="0" applyNumberFormat="1" applyFont="1">
      <alignment vertical="center"/>
    </xf>
    <xf numFmtId="14" fontId="67" fillId="0" borderId="0" xfId="0" applyNumberFormat="1" applyFont="1">
      <alignment vertical="center"/>
    </xf>
    <xf numFmtId="0" fontId="64" fillId="0" borderId="0" xfId="4" applyFont="1" applyFill="1" applyAlignment="1" applyProtection="1">
      <alignment horizontal="left" vertical="center"/>
      <protection hidden="1"/>
    </xf>
    <xf numFmtId="0" fontId="67" fillId="0" borderId="0" xfId="0" applyFont="1" applyAlignment="1">
      <alignment vertical="center" wrapText="1"/>
    </xf>
    <xf numFmtId="0" fontId="57" fillId="0" borderId="95" xfId="4" applyFont="1" applyFill="1" applyBorder="1" applyAlignment="1" applyProtection="1">
      <alignment horizontal="center"/>
      <protection hidden="1"/>
    </xf>
    <xf numFmtId="0" fontId="57" fillId="0" borderId="96" xfId="4" applyFont="1" applyFill="1" applyBorder="1" applyAlignment="1" applyProtection="1">
      <alignment horizontal="center"/>
      <protection hidden="1"/>
    </xf>
    <xf numFmtId="0" fontId="59" fillId="0" borderId="100" xfId="4" applyFont="1" applyFill="1" applyBorder="1" applyAlignment="1" applyProtection="1">
      <alignment horizontal="distributed" vertical="center" justifyLastLine="1"/>
      <protection hidden="1"/>
    </xf>
    <xf numFmtId="0" fontId="5" fillId="0" borderId="107" xfId="4" applyFill="1" applyBorder="1" applyAlignment="1">
      <alignment horizontal="distributed" vertical="center"/>
      <protection hidden="1"/>
    </xf>
    <xf numFmtId="0" fontId="8" fillId="0" borderId="0" xfId="4" applyFont="1" applyAlignment="1" applyProtection="1">
      <alignment vertical="center"/>
      <protection hidden="1"/>
    </xf>
    <xf numFmtId="0" fontId="8" fillId="0" borderId="0" xfId="4" applyFont="1">
      <alignment vertical="center"/>
      <protection hidden="1"/>
    </xf>
    <xf numFmtId="0" fontId="8" fillId="0" borderId="0" xfId="4" applyFont="1" applyBorder="1" applyAlignment="1" applyProtection="1">
      <protection hidden="1"/>
    </xf>
    <xf numFmtId="0" fontId="8" fillId="0" borderId="0" xfId="4" applyFont="1" applyBorder="1" applyAlignment="1">
      <protection hidden="1"/>
    </xf>
    <xf numFmtId="0" fontId="8" fillId="0" borderId="0" xfId="4" applyFont="1" applyAlignment="1" applyProtection="1">
      <protection hidden="1"/>
    </xf>
    <xf numFmtId="0" fontId="27" fillId="0" borderId="0" xfId="4" applyFont="1" applyProtection="1">
      <alignment vertical="center"/>
      <protection hidden="1"/>
    </xf>
    <xf numFmtId="0" fontId="8" fillId="0" borderId="0" xfId="4" applyFont="1" applyAlignment="1">
      <protection hidden="1"/>
    </xf>
    <xf numFmtId="0" fontId="8" fillId="0" borderId="0" xfId="4" applyFont="1" applyFill="1" applyAlignment="1">
      <protection hidden="1"/>
    </xf>
    <xf numFmtId="0" fontId="8" fillId="0" borderId="0" xfId="4" applyFont="1" applyFill="1" applyBorder="1" applyAlignment="1">
      <alignment horizontal="right" vertical="center"/>
      <protection hidden="1"/>
    </xf>
    <xf numFmtId="0" fontId="60" fillId="0" borderId="102" xfId="4" applyFont="1" applyFill="1" applyBorder="1" applyAlignment="1">
      <alignment horizontal="distributed" justifyLastLine="1"/>
      <protection hidden="1"/>
    </xf>
    <xf numFmtId="0" fontId="60" fillId="0" borderId="14" xfId="4" applyFont="1" applyFill="1" applyBorder="1" applyAlignment="1" applyProtection="1">
      <alignment horizontal="center" vertical="center" shrinkToFit="1"/>
      <protection hidden="1"/>
    </xf>
    <xf numFmtId="0" fontId="60" fillId="0" borderId="14" xfId="4" applyFont="1" applyFill="1" applyBorder="1" applyAlignment="1">
      <alignment horizontal="distributed" vertical="center" justifyLastLine="1"/>
      <protection hidden="1"/>
    </xf>
    <xf numFmtId="0" fontId="60" fillId="0" borderId="110" xfId="4" applyFont="1" applyFill="1" applyBorder="1">
      <alignment vertical="center"/>
      <protection hidden="1"/>
    </xf>
    <xf numFmtId="0" fontId="60" fillId="0" borderId="0" xfId="4" applyFont="1" applyAlignment="1" applyProtection="1">
      <alignment horizontal="center" vertical="center"/>
      <protection hidden="1"/>
    </xf>
    <xf numFmtId="0" fontId="60" fillId="0" borderId="0" xfId="4" applyFont="1" applyAlignment="1" applyProtection="1">
      <alignment vertical="center"/>
      <protection hidden="1"/>
    </xf>
    <xf numFmtId="0" fontId="60" fillId="0" borderId="0" xfId="4" applyFont="1" applyAlignment="1">
      <alignment horizontal="left"/>
      <protection hidden="1"/>
    </xf>
    <xf numFmtId="0" fontId="8" fillId="0" borderId="14" xfId="4" applyNumberFormat="1" applyFont="1" applyFill="1" applyBorder="1" applyAlignment="1" applyProtection="1">
      <alignment horizontal="right" vertical="center" shrinkToFit="1"/>
      <protection locked="0"/>
    </xf>
    <xf numFmtId="176" fontId="8" fillId="0" borderId="14" xfId="4" applyNumberFormat="1" applyFont="1" applyFill="1" applyBorder="1" applyAlignment="1" applyProtection="1">
      <alignment horizontal="right" vertical="center" shrinkToFit="1"/>
      <protection locked="0"/>
    </xf>
    <xf numFmtId="0" fontId="60" fillId="0" borderId="33" xfId="4" applyFont="1" applyFill="1" applyBorder="1" applyAlignment="1">
      <alignment horizontal="right" vertical="center"/>
      <protection hidden="1"/>
    </xf>
    <xf numFmtId="0" fontId="60" fillId="0" borderId="37" xfId="4" applyFont="1" applyFill="1" applyBorder="1" applyAlignment="1">
      <alignment horizontal="left" vertical="center"/>
      <protection hidden="1"/>
    </xf>
    <xf numFmtId="0" fontId="60" fillId="0" borderId="29" xfId="4" applyFont="1" applyFill="1" applyBorder="1" applyAlignment="1">
      <alignment horizontal="left" vertical="center"/>
      <protection hidden="1"/>
    </xf>
    <xf numFmtId="0" fontId="60" fillId="0" borderId="38" xfId="4" applyFont="1" applyFill="1" applyBorder="1">
      <alignment vertical="center"/>
      <protection hidden="1"/>
    </xf>
    <xf numFmtId="0" fontId="60" fillId="0" borderId="0" xfId="4" applyFont="1" applyFill="1" applyBorder="1" applyAlignment="1">
      <alignment horizontal="right" vertical="top"/>
      <protection hidden="1"/>
    </xf>
    <xf numFmtId="0" fontId="8" fillId="0" borderId="38" xfId="4" applyFont="1" applyFill="1" applyBorder="1" applyAlignment="1">
      <alignment horizontal="left" vertical="center"/>
      <protection hidden="1"/>
    </xf>
    <xf numFmtId="0" fontId="8" fillId="0" borderId="29" xfId="4" applyFont="1" applyFill="1" applyBorder="1" applyAlignment="1">
      <alignment horizontal="left" vertical="center"/>
      <protection hidden="1"/>
    </xf>
    <xf numFmtId="0" fontId="8" fillId="0" borderId="38" xfId="4" applyFont="1" applyFill="1" applyBorder="1">
      <alignment vertical="center"/>
      <protection hidden="1"/>
    </xf>
    <xf numFmtId="0" fontId="65" fillId="0" borderId="14" xfId="4" applyFont="1" applyFill="1" applyBorder="1" applyAlignment="1">
      <alignment horizontal="distributed" vertical="center" justifyLastLine="1"/>
      <protection hidden="1"/>
    </xf>
    <xf numFmtId="0" fontId="60" fillId="0" borderId="47" xfId="4" applyFont="1" applyBorder="1" applyAlignment="1">
      <alignment horizontal="left" vertical="center"/>
      <protection hidden="1"/>
    </xf>
    <xf numFmtId="0" fontId="64" fillId="0" borderId="0" xfId="4" applyFont="1" applyAlignment="1">
      <alignment horizontal="center" vertical="center"/>
      <protection hidden="1"/>
    </xf>
    <xf numFmtId="0" fontId="60" fillId="0" borderId="0" xfId="4" applyFont="1" applyProtection="1">
      <alignment vertical="center"/>
      <protection hidden="1"/>
    </xf>
    <xf numFmtId="0" fontId="60" fillId="0" borderId="0" xfId="4" applyFont="1" applyFill="1" applyBorder="1" applyAlignment="1">
      <alignment horizontal="right" vertical="center"/>
      <protection hidden="1"/>
    </xf>
    <xf numFmtId="0" fontId="8" fillId="0" borderId="0" xfId="4" applyNumberFormat="1" applyFont="1" applyFill="1" applyBorder="1" applyAlignment="1" applyProtection="1">
      <alignment horizontal="right" vertical="center" shrinkToFit="1"/>
      <protection locked="0"/>
    </xf>
    <xf numFmtId="0" fontId="60" fillId="0" borderId="43" xfId="4" applyFont="1" applyFill="1" applyBorder="1" applyAlignment="1">
      <alignment horizontal="right" vertical="center"/>
      <protection hidden="1"/>
    </xf>
    <xf numFmtId="176" fontId="8" fillId="0" borderId="42" xfId="4" applyNumberFormat="1" applyFont="1" applyFill="1" applyBorder="1" applyAlignment="1" applyProtection="1">
      <alignment horizontal="right" vertical="center" shrinkToFit="1"/>
      <protection locked="0"/>
    </xf>
    <xf numFmtId="0" fontId="8" fillId="0" borderId="25" xfId="4" applyNumberFormat="1" applyFont="1" applyFill="1" applyBorder="1" applyAlignment="1" applyProtection="1">
      <alignment vertical="center" shrinkToFit="1"/>
      <protection locked="0"/>
    </xf>
    <xf numFmtId="176" fontId="8" fillId="0" borderId="1" xfId="4" applyNumberFormat="1" applyFont="1" applyFill="1" applyBorder="1" applyAlignment="1" applyProtection="1">
      <alignment vertical="center" shrinkToFit="1"/>
      <protection hidden="1"/>
    </xf>
    <xf numFmtId="0" fontId="8" fillId="0" borderId="0" xfId="4" applyFont="1" applyFill="1">
      <alignment vertical="center"/>
      <protection hidden="1"/>
    </xf>
    <xf numFmtId="0" fontId="65" fillId="0" borderId="0" xfId="4" applyFont="1" applyFill="1" applyAlignment="1">
      <alignment horizontal="center" vertical="center"/>
      <protection hidden="1"/>
    </xf>
    <xf numFmtId="0" fontId="65" fillId="0" borderId="0" xfId="4" applyFont="1" applyFill="1" applyBorder="1" applyAlignment="1">
      <alignment horizontal="center" vertical="center"/>
      <protection hidden="1"/>
    </xf>
    <xf numFmtId="0" fontId="8" fillId="0" borderId="45" xfId="4" applyFont="1" applyFill="1" applyBorder="1">
      <alignment vertical="center"/>
      <protection hidden="1"/>
    </xf>
    <xf numFmtId="0" fontId="60" fillId="0" borderId="46" xfId="4" applyFont="1" applyFill="1" applyBorder="1" applyAlignment="1">
      <alignment horizontal="right" vertical="top"/>
      <protection hidden="1"/>
    </xf>
    <xf numFmtId="0" fontId="8" fillId="0" borderId="21" xfId="4" applyFont="1" applyFill="1" applyBorder="1">
      <alignment vertical="center"/>
      <protection hidden="1"/>
    </xf>
    <xf numFmtId="0" fontId="8" fillId="0" borderId="22" xfId="4" applyFont="1" applyFill="1" applyBorder="1">
      <alignment vertical="center"/>
      <protection hidden="1"/>
    </xf>
    <xf numFmtId="0" fontId="60" fillId="0" borderId="45" xfId="4" applyFont="1" applyFill="1" applyBorder="1">
      <alignment vertical="center"/>
      <protection hidden="1"/>
    </xf>
    <xf numFmtId="0" fontId="60" fillId="0" borderId="21" xfId="4" applyFont="1" applyFill="1" applyBorder="1">
      <alignment vertical="center"/>
      <protection hidden="1"/>
    </xf>
    <xf numFmtId="0" fontId="60" fillId="0" borderId="22" xfId="4" applyFont="1" applyFill="1" applyBorder="1" applyAlignment="1">
      <alignment horizontal="right" vertical="top"/>
      <protection hidden="1"/>
    </xf>
    <xf numFmtId="0" fontId="60" fillId="0" borderId="29" xfId="4" applyFont="1" applyFill="1" applyBorder="1">
      <alignment vertical="center"/>
      <protection hidden="1"/>
    </xf>
    <xf numFmtId="0" fontId="8" fillId="0" borderId="29" xfId="4" applyFont="1" applyFill="1" applyBorder="1">
      <alignment vertical="center"/>
      <protection hidden="1"/>
    </xf>
    <xf numFmtId="0" fontId="69" fillId="0" borderId="18" xfId="4" applyFont="1" applyFill="1" applyBorder="1" applyAlignment="1">
      <alignment vertical="center" wrapText="1"/>
      <protection hidden="1"/>
    </xf>
    <xf numFmtId="0" fontId="60" fillId="0" borderId="0" xfId="4" applyFont="1" applyAlignment="1">
      <alignment horizontal="center" vertical="center"/>
      <protection hidden="1"/>
    </xf>
    <xf numFmtId="0" fontId="60" fillId="0" borderId="0" xfId="4" applyFont="1" applyAlignment="1">
      <alignment vertical="center"/>
      <protection hidden="1"/>
    </xf>
    <xf numFmtId="176" fontId="8" fillId="0" borderId="14" xfId="4" applyNumberFormat="1" applyFont="1" applyFill="1" applyBorder="1" applyAlignment="1" applyProtection="1">
      <alignment vertical="center" shrinkToFit="1"/>
      <protection locked="0"/>
    </xf>
    <xf numFmtId="177" fontId="8" fillId="0" borderId="14" xfId="4" applyNumberFormat="1" applyFont="1" applyFill="1" applyBorder="1" applyAlignment="1" applyProtection="1">
      <alignment vertical="center" shrinkToFit="1"/>
      <protection hidden="1"/>
    </xf>
    <xf numFmtId="0" fontId="60" fillId="0" borderId="43" xfId="4" applyFont="1" applyFill="1" applyBorder="1" applyAlignment="1" applyProtection="1">
      <alignment horizontal="right" vertical="center"/>
      <protection hidden="1"/>
    </xf>
    <xf numFmtId="0" fontId="60" fillId="0" borderId="21" xfId="4" applyFont="1" applyFill="1" applyBorder="1" applyAlignment="1">
      <alignment vertical="center"/>
      <protection hidden="1"/>
    </xf>
    <xf numFmtId="0" fontId="8" fillId="0" borderId="45" xfId="4" applyFont="1" applyFill="1" applyBorder="1" applyAlignment="1">
      <alignment vertical="center"/>
      <protection hidden="1"/>
    </xf>
    <xf numFmtId="0" fontId="27" fillId="0" borderId="45" xfId="4" applyFont="1" applyFill="1" applyBorder="1" applyProtection="1">
      <alignment vertical="center"/>
      <protection hidden="1"/>
    </xf>
    <xf numFmtId="0" fontId="27" fillId="0" borderId="45" xfId="4" applyFont="1" applyFill="1" applyBorder="1" applyAlignment="1" applyProtection="1">
      <alignment horizontal="right" vertical="center"/>
      <protection hidden="1"/>
    </xf>
    <xf numFmtId="0" fontId="8" fillId="0" borderId="45" xfId="4" applyFont="1" applyFill="1" applyBorder="1" applyAlignment="1">
      <protection hidden="1"/>
    </xf>
    <xf numFmtId="0" fontId="60" fillId="0" borderId="46" xfId="4" applyFont="1" applyFill="1" applyBorder="1" applyAlignment="1">
      <alignment horizontal="right" vertical="center"/>
      <protection hidden="1"/>
    </xf>
    <xf numFmtId="176" fontId="8" fillId="0" borderId="42" xfId="4" applyNumberFormat="1" applyFont="1" applyFill="1" applyBorder="1" applyAlignment="1" applyProtection="1">
      <alignment vertical="center" shrinkToFit="1"/>
      <protection locked="0"/>
    </xf>
    <xf numFmtId="177" fontId="8" fillId="0" borderId="42" xfId="4" applyNumberFormat="1" applyFont="1" applyFill="1" applyBorder="1" applyAlignment="1" applyProtection="1">
      <alignment vertical="center" shrinkToFit="1"/>
      <protection hidden="1"/>
    </xf>
    <xf numFmtId="177" fontId="8" fillId="0" borderId="64" xfId="4" applyNumberFormat="1" applyFont="1" applyFill="1" applyBorder="1" applyAlignment="1">
      <alignment vertical="center" shrinkToFit="1"/>
      <protection hidden="1"/>
    </xf>
    <xf numFmtId="0" fontId="60" fillId="0" borderId="43" xfId="4" applyFont="1" applyFill="1" applyBorder="1" applyAlignment="1">
      <alignment horizontal="left" vertical="center"/>
      <protection hidden="1"/>
    </xf>
    <xf numFmtId="0" fontId="65" fillId="0" borderId="0" xfId="4" applyFont="1" applyAlignment="1">
      <alignment horizontal="center" vertical="center"/>
      <protection hidden="1"/>
    </xf>
    <xf numFmtId="0" fontId="65" fillId="0" borderId="0" xfId="4" applyFont="1" applyAlignment="1">
      <alignment vertical="center"/>
      <protection hidden="1"/>
    </xf>
    <xf numFmtId="0" fontId="8" fillId="0" borderId="29" xfId="4" applyFont="1" applyFill="1" applyBorder="1" applyAlignment="1">
      <alignment vertical="center"/>
      <protection hidden="1"/>
    </xf>
    <xf numFmtId="0" fontId="8" fillId="0" borderId="29" xfId="4" applyFont="1" applyFill="1" applyBorder="1" applyAlignment="1">
      <protection hidden="1"/>
    </xf>
    <xf numFmtId="0" fontId="8" fillId="0" borderId="38" xfId="4" applyFont="1" applyFill="1" applyBorder="1" applyAlignment="1">
      <protection hidden="1"/>
    </xf>
    <xf numFmtId="0" fontId="8" fillId="0" borderId="21" xfId="4" applyFont="1" applyFill="1" applyBorder="1" applyAlignment="1">
      <alignment horizontal="right" vertical="center"/>
      <protection hidden="1"/>
    </xf>
    <xf numFmtId="0" fontId="8" fillId="0" borderId="45" xfId="4" applyFont="1" applyFill="1" applyBorder="1" applyAlignment="1">
      <alignment horizontal="right" vertical="center"/>
      <protection hidden="1"/>
    </xf>
    <xf numFmtId="0" fontId="60" fillId="0" borderId="22" xfId="4" applyFont="1" applyFill="1" applyBorder="1" applyAlignment="1">
      <alignment horizontal="right" vertical="center"/>
      <protection hidden="1"/>
    </xf>
    <xf numFmtId="0" fontId="8" fillId="0" borderId="21" xfId="4" applyFont="1" applyFill="1" applyBorder="1" applyProtection="1">
      <alignment vertical="center"/>
      <protection hidden="1"/>
    </xf>
    <xf numFmtId="0" fontId="60" fillId="0" borderId="45" xfId="4" applyFont="1" applyFill="1" applyBorder="1" applyAlignment="1">
      <alignment horizontal="right" vertical="center"/>
      <protection hidden="1"/>
    </xf>
    <xf numFmtId="0" fontId="27" fillId="0" borderId="21" xfId="4" applyFont="1" applyFill="1" applyBorder="1" applyProtection="1">
      <alignment vertical="center"/>
      <protection hidden="1"/>
    </xf>
    <xf numFmtId="0" fontId="60" fillId="0" borderId="22" xfId="4" applyFont="1" applyFill="1" applyBorder="1" applyAlignment="1" applyProtection="1">
      <alignment horizontal="right" vertical="center"/>
      <protection hidden="1"/>
    </xf>
    <xf numFmtId="0" fontId="60" fillId="0" borderId="45" xfId="4" applyFont="1" applyFill="1" applyBorder="1" applyAlignment="1" applyProtection="1">
      <alignment horizontal="right" vertical="center"/>
      <protection hidden="1"/>
    </xf>
    <xf numFmtId="0" fontId="27" fillId="0" borderId="21" xfId="4" applyFont="1" applyFill="1" applyBorder="1" applyAlignment="1" applyProtection="1">
      <alignment horizontal="right" vertical="center"/>
      <protection hidden="1"/>
    </xf>
    <xf numFmtId="0" fontId="82" fillId="0" borderId="0" xfId="4" applyFont="1" applyBorder="1" applyAlignment="1" applyProtection="1">
      <alignment vertical="center"/>
      <protection hidden="1"/>
    </xf>
    <xf numFmtId="0" fontId="5" fillId="0" borderId="35" xfId="4" applyFont="1" applyFill="1" applyBorder="1" applyAlignment="1" applyProtection="1">
      <alignment vertical="center"/>
      <protection hidden="1"/>
    </xf>
    <xf numFmtId="0" fontId="17" fillId="0" borderId="45" xfId="4" applyFont="1" applyFill="1" applyBorder="1" applyAlignment="1" applyProtection="1">
      <alignment vertical="center"/>
      <protection hidden="1"/>
    </xf>
    <xf numFmtId="0" fontId="21" fillId="0" borderId="45" xfId="4" applyFont="1" applyFill="1" applyBorder="1" applyAlignment="1" applyProtection="1">
      <alignment horizontal="right" vertical="center"/>
      <protection hidden="1"/>
    </xf>
    <xf numFmtId="38" fontId="21" fillId="0" borderId="45" xfId="3" applyFont="1" applyFill="1" applyBorder="1" applyAlignment="1" applyProtection="1">
      <alignment horizontal="right" vertical="center"/>
      <protection hidden="1"/>
    </xf>
    <xf numFmtId="0" fontId="20" fillId="0" borderId="47" xfId="4" applyFont="1" applyFill="1" applyBorder="1" applyAlignment="1" applyProtection="1">
      <alignment horizontal="center" vertical="center" shrinkToFit="1"/>
      <protection hidden="1"/>
    </xf>
    <xf numFmtId="38" fontId="21" fillId="0" borderId="43" xfId="3" applyFont="1" applyFill="1" applyBorder="1" applyAlignment="1" applyProtection="1">
      <alignment vertical="center"/>
      <protection hidden="1"/>
    </xf>
    <xf numFmtId="0" fontId="7" fillId="0" borderId="42" xfId="4" applyFont="1" applyFill="1" applyBorder="1" applyAlignment="1" applyProtection="1">
      <alignment horizontal="center" vertical="center" shrinkToFit="1"/>
      <protection hidden="1"/>
    </xf>
    <xf numFmtId="178" fontId="17" fillId="0" borderId="42" xfId="3" applyNumberFormat="1" applyFont="1" applyFill="1" applyBorder="1" applyAlignment="1" applyProtection="1">
      <alignment horizontal="center" vertical="center" shrinkToFit="1"/>
      <protection hidden="1"/>
    </xf>
    <xf numFmtId="0" fontId="22" fillId="0" borderId="16" xfId="4" applyFont="1" applyFill="1" applyBorder="1" applyAlignment="1" applyProtection="1">
      <alignment horizontal="center" vertical="center"/>
      <protection hidden="1"/>
    </xf>
    <xf numFmtId="0" fontId="21" fillId="0" borderId="21" xfId="4" applyFont="1" applyFill="1" applyBorder="1" applyAlignment="1" applyProtection="1">
      <alignment horizontal="right" vertical="center"/>
      <protection hidden="1"/>
    </xf>
    <xf numFmtId="177" fontId="20" fillId="0" borderId="21" xfId="3" applyNumberFormat="1" applyFont="1" applyFill="1" applyBorder="1" applyAlignment="1" applyProtection="1">
      <alignment vertical="center" shrinkToFit="1"/>
      <protection hidden="1"/>
    </xf>
    <xf numFmtId="177" fontId="16" fillId="0" borderId="22" xfId="4" applyNumberFormat="1" applyFont="1" applyFill="1" applyBorder="1" applyAlignment="1" applyProtection="1">
      <alignment shrinkToFit="1"/>
      <protection hidden="1"/>
    </xf>
    <xf numFmtId="38" fontId="20" fillId="0" borderId="45" xfId="3" applyFont="1" applyFill="1" applyBorder="1" applyAlignment="1" applyProtection="1">
      <alignment vertical="center" shrinkToFit="1"/>
      <protection hidden="1"/>
    </xf>
    <xf numFmtId="38" fontId="20" fillId="0" borderId="21" xfId="3" applyFont="1" applyFill="1" applyBorder="1" applyAlignment="1" applyProtection="1">
      <alignment vertical="center" shrinkToFit="1"/>
      <protection hidden="1"/>
    </xf>
    <xf numFmtId="38" fontId="20" fillId="0" borderId="22" xfId="3" applyFont="1" applyFill="1" applyBorder="1" applyAlignment="1" applyProtection="1">
      <alignment vertical="center" shrinkToFit="1"/>
      <protection hidden="1"/>
    </xf>
    <xf numFmtId="38" fontId="21" fillId="0" borderId="21" xfId="3" applyFont="1" applyFill="1" applyBorder="1" applyAlignment="1" applyProtection="1">
      <alignment horizontal="right" vertical="center"/>
      <protection hidden="1"/>
    </xf>
    <xf numFmtId="0" fontId="16" fillId="0" borderId="22" xfId="4" applyFont="1" applyFill="1" applyBorder="1" applyAlignment="1" applyProtection="1">
      <alignment vertical="center" shrinkToFit="1"/>
      <protection hidden="1"/>
    </xf>
    <xf numFmtId="0" fontId="5" fillId="0" borderId="46" xfId="4" applyFont="1" applyFill="1" applyBorder="1" applyAlignment="1" applyProtection="1">
      <alignment vertical="center" shrinkToFit="1"/>
      <protection hidden="1"/>
    </xf>
    <xf numFmtId="0" fontId="65" fillId="0" borderId="37" xfId="4" applyFont="1" applyFill="1" applyBorder="1" applyAlignment="1" applyProtection="1">
      <alignment horizontal="distributed" vertical="center"/>
      <protection hidden="1"/>
    </xf>
    <xf numFmtId="0" fontId="65" fillId="0" borderId="49" xfId="4" applyFont="1" applyFill="1" applyBorder="1" applyAlignment="1" applyProtection="1">
      <alignment horizontal="distributed" vertical="center"/>
      <protection hidden="1"/>
    </xf>
    <xf numFmtId="0" fontId="65" fillId="0" borderId="101" xfId="4" applyFont="1" applyFill="1" applyBorder="1" applyAlignment="1" applyProtection="1">
      <alignment horizontal="distributed" vertical="center"/>
      <protection hidden="1"/>
    </xf>
    <xf numFmtId="0" fontId="65" fillId="0" borderId="29" xfId="4" applyFont="1" applyFill="1" applyBorder="1" applyAlignment="1" applyProtection="1">
      <alignment horizontal="distributed" vertical="center"/>
      <protection hidden="1"/>
    </xf>
    <xf numFmtId="0" fontId="65" fillId="0" borderId="49" xfId="4" applyFont="1" applyFill="1" applyBorder="1" applyAlignment="1" applyProtection="1">
      <alignment horizontal="left" vertical="center"/>
      <protection hidden="1"/>
    </xf>
    <xf numFmtId="0" fontId="65" fillId="0" borderId="29" xfId="4" applyFont="1" applyFill="1" applyBorder="1" applyAlignment="1" applyProtection="1">
      <alignment vertical="center"/>
      <protection hidden="1"/>
    </xf>
    <xf numFmtId="0" fontId="65" fillId="0" borderId="101" xfId="4" applyFont="1" applyFill="1" applyBorder="1" applyAlignment="1" applyProtection="1">
      <alignment vertical="center"/>
      <protection hidden="1"/>
    </xf>
    <xf numFmtId="0" fontId="65" fillId="0" borderId="29" xfId="4" applyFont="1" applyFill="1" applyBorder="1" applyAlignment="1" applyProtection="1">
      <alignment horizontal="left" vertical="center"/>
      <protection hidden="1"/>
    </xf>
    <xf numFmtId="0" fontId="65" fillId="0" borderId="103" xfId="4" applyFont="1" applyFill="1" applyBorder="1" applyAlignment="1" applyProtection="1">
      <alignment vertical="center"/>
      <protection hidden="1"/>
    </xf>
    <xf numFmtId="0" fontId="65" fillId="0" borderId="103" xfId="4" applyFont="1" applyFill="1" applyBorder="1" applyAlignment="1" applyProtection="1">
      <alignment horizontal="left" vertical="center"/>
      <protection hidden="1"/>
    </xf>
    <xf numFmtId="0" fontId="65" fillId="0" borderId="101" xfId="4" applyFont="1" applyFill="1" applyBorder="1" applyAlignment="1" applyProtection="1">
      <alignment horizontal="left" vertical="top"/>
      <protection hidden="1"/>
    </xf>
    <xf numFmtId="0" fontId="65" fillId="0" borderId="49" xfId="4" applyFont="1" applyFill="1" applyBorder="1" applyAlignment="1" applyProtection="1">
      <alignment vertical="center"/>
      <protection hidden="1"/>
    </xf>
    <xf numFmtId="0" fontId="65" fillId="0" borderId="31" xfId="4" applyFont="1" applyFill="1" applyBorder="1" applyAlignment="1" applyProtection="1">
      <alignment horizontal="distributed"/>
      <protection hidden="1"/>
    </xf>
    <xf numFmtId="0" fontId="65" fillId="0" borderId="63" xfId="4" applyFont="1" applyFill="1" applyBorder="1" applyAlignment="1" applyProtection="1">
      <alignment horizontal="distributed" justifyLastLine="1"/>
      <protection hidden="1"/>
    </xf>
    <xf numFmtId="0" fontId="65" fillId="0" borderId="63" xfId="4" applyFont="1" applyFill="1" applyBorder="1" applyAlignment="1" applyProtection="1">
      <alignment horizontal="center" shrinkToFit="1"/>
      <protection hidden="1"/>
    </xf>
    <xf numFmtId="0" fontId="65" fillId="0" borderId="31" xfId="4" applyFont="1" applyFill="1" applyBorder="1" applyAlignment="1" applyProtection="1">
      <alignment horizontal="distributed" vertical="center"/>
      <protection hidden="1"/>
    </xf>
    <xf numFmtId="0" fontId="65" fillId="0" borderId="0" xfId="4" applyFont="1" applyFill="1" applyBorder="1" applyAlignment="1" applyProtection="1">
      <alignment horizontal="distributed" vertical="center" justifyLastLine="1"/>
      <protection hidden="1"/>
    </xf>
    <xf numFmtId="0" fontId="65" fillId="0" borderId="63" xfId="4" applyFont="1" applyFill="1" applyBorder="1" applyAlignment="1" applyProtection="1">
      <alignment vertical="top"/>
      <protection hidden="1"/>
    </xf>
    <xf numFmtId="0" fontId="65" fillId="0" borderId="0" xfId="4" applyFont="1" applyFill="1" applyBorder="1" applyAlignment="1" applyProtection="1">
      <alignment vertical="top"/>
      <protection hidden="1"/>
    </xf>
    <xf numFmtId="0" fontId="65" fillId="0" borderId="63" xfId="4" applyFont="1" applyFill="1" applyBorder="1" applyAlignment="1" applyProtection="1">
      <alignment horizontal="center" vertical="center" shrinkToFit="1"/>
      <protection hidden="1"/>
    </xf>
    <xf numFmtId="0" fontId="65" fillId="0" borderId="63" xfId="4" applyFont="1" applyFill="1" applyBorder="1" applyAlignment="1" applyProtection="1">
      <alignment horizontal="distributed" vertical="center"/>
      <protection hidden="1"/>
    </xf>
    <xf numFmtId="0" fontId="65" fillId="0" borderId="31" xfId="4" applyFont="1" applyFill="1" applyBorder="1" applyAlignment="1" applyProtection="1">
      <alignment horizontal="center" vertical="top" shrinkToFit="1"/>
      <protection hidden="1"/>
    </xf>
    <xf numFmtId="38" fontId="65" fillId="0" borderId="63" xfId="3" applyFont="1" applyFill="1" applyBorder="1" applyAlignment="1" applyProtection="1">
      <alignment horizontal="distributed" vertical="top" justifyLastLine="1"/>
      <protection hidden="1"/>
    </xf>
    <xf numFmtId="0" fontId="65" fillId="0" borderId="63" xfId="3" applyNumberFormat="1" applyFont="1" applyFill="1" applyBorder="1" applyAlignment="1" applyProtection="1">
      <alignment horizontal="center" vertical="top" shrinkToFit="1"/>
      <protection hidden="1"/>
    </xf>
    <xf numFmtId="0" fontId="65" fillId="0" borderId="63" xfId="4" applyFont="1" applyFill="1" applyBorder="1" applyAlignment="1" applyProtection="1">
      <alignment horizontal="center" vertical="top" shrinkToFit="1"/>
      <protection hidden="1"/>
    </xf>
    <xf numFmtId="38" fontId="79" fillId="0" borderId="45" xfId="3" applyFont="1" applyFill="1" applyBorder="1" applyAlignment="1" applyProtection="1">
      <alignment horizontal="right" vertical="center"/>
      <protection hidden="1"/>
    </xf>
    <xf numFmtId="38" fontId="79" fillId="0" borderId="22" xfId="3" applyFont="1" applyFill="1" applyBorder="1" applyAlignment="1" applyProtection="1">
      <alignment horizontal="right" vertical="center"/>
      <protection hidden="1"/>
    </xf>
    <xf numFmtId="0" fontId="65" fillId="0" borderId="45" xfId="4" applyFont="1" applyFill="1" applyBorder="1" applyAlignment="1" applyProtection="1">
      <alignment vertical="center"/>
      <protection hidden="1"/>
    </xf>
    <xf numFmtId="0" fontId="79" fillId="0" borderId="45" xfId="4" applyFont="1" applyFill="1" applyBorder="1" applyAlignment="1" applyProtection="1">
      <alignment horizontal="right" vertical="center"/>
      <protection hidden="1"/>
    </xf>
    <xf numFmtId="0" fontId="79" fillId="0" borderId="22" xfId="4" applyFont="1" applyFill="1" applyBorder="1" applyAlignment="1" applyProtection="1">
      <alignment horizontal="right" vertical="center"/>
      <protection hidden="1"/>
    </xf>
    <xf numFmtId="0" fontId="79" fillId="0" borderId="43" xfId="4" applyFont="1" applyFill="1" applyBorder="1" applyAlignment="1" applyProtection="1">
      <alignment horizontal="right" vertical="center"/>
      <protection hidden="1"/>
    </xf>
    <xf numFmtId="0" fontId="65" fillId="0" borderId="0" xfId="4" applyFont="1" applyAlignment="1" applyProtection="1">
      <alignment vertical="center"/>
      <protection hidden="1"/>
    </xf>
    <xf numFmtId="0" fontId="65" fillId="0" borderId="0" xfId="4" applyFont="1" applyFill="1" applyBorder="1" applyAlignment="1" applyProtection="1">
      <alignment horizontal="left" vertical="center"/>
      <protection hidden="1"/>
    </xf>
    <xf numFmtId="38" fontId="18" fillId="0" borderId="29" xfId="3" applyFont="1" applyFill="1" applyBorder="1" applyAlignment="1" applyProtection="1">
      <alignment horizontal="left" vertical="center" shrinkToFit="1"/>
      <protection hidden="1"/>
    </xf>
    <xf numFmtId="38" fontId="16" fillId="0" borderId="38" xfId="3" applyFont="1" applyFill="1" applyBorder="1" applyAlignment="1" applyProtection="1">
      <alignment vertical="center" shrinkToFit="1"/>
      <protection hidden="1"/>
    </xf>
    <xf numFmtId="38" fontId="61" fillId="0" borderId="0" xfId="3" quotePrefix="1" applyFont="1" applyFill="1" applyBorder="1" applyAlignment="1" applyProtection="1">
      <alignment vertical="center"/>
      <protection hidden="1"/>
    </xf>
    <xf numFmtId="38" fontId="22" fillId="0" borderId="21" xfId="3" applyFont="1" applyFill="1" applyBorder="1" applyAlignment="1" applyProtection="1">
      <alignment vertical="center"/>
      <protection hidden="1"/>
    </xf>
    <xf numFmtId="0" fontId="22" fillId="0" borderId="25" xfId="3" applyNumberFormat="1" applyFont="1" applyFill="1" applyBorder="1" applyAlignment="1" applyProtection="1">
      <alignment vertical="center" shrinkToFit="1"/>
      <protection hidden="1"/>
    </xf>
    <xf numFmtId="0" fontId="22" fillId="0" borderId="26" xfId="3" applyNumberFormat="1" applyFont="1" applyFill="1" applyBorder="1" applyAlignment="1" applyProtection="1">
      <alignment vertical="center" shrinkToFit="1"/>
      <protection hidden="1"/>
    </xf>
    <xf numFmtId="0" fontId="22" fillId="0" borderId="21" xfId="4" applyFont="1" applyFill="1" applyBorder="1" applyAlignment="1" applyProtection="1">
      <alignment vertical="center"/>
      <protection hidden="1"/>
    </xf>
    <xf numFmtId="0" fontId="22" fillId="0" borderId="22" xfId="4" applyFont="1" applyFill="1" applyBorder="1" applyAlignment="1" applyProtection="1">
      <alignment vertical="center"/>
      <protection hidden="1"/>
    </xf>
    <xf numFmtId="38" fontId="22" fillId="0" borderId="16" xfId="3" applyFont="1" applyFill="1" applyBorder="1" applyAlignment="1" applyProtection="1">
      <alignment horizontal="center" vertical="center"/>
      <protection hidden="1"/>
    </xf>
    <xf numFmtId="0" fontId="85" fillId="0" borderId="16" xfId="3" applyNumberFormat="1" applyFont="1" applyFill="1" applyBorder="1" applyAlignment="1" applyProtection="1">
      <alignment horizontal="center" vertical="center" shrinkToFit="1"/>
      <protection hidden="1"/>
    </xf>
    <xf numFmtId="0" fontId="61" fillId="0" borderId="37" xfId="4" applyFont="1" applyFill="1" applyBorder="1" applyAlignment="1">
      <alignment horizontal="distributed" vertical="center"/>
      <protection hidden="1"/>
    </xf>
    <xf numFmtId="0" fontId="61" fillId="0" borderId="49" xfId="4" applyFont="1" applyFill="1" applyBorder="1" applyAlignment="1" applyProtection="1">
      <alignment horizontal="left" vertical="center"/>
      <protection hidden="1"/>
    </xf>
    <xf numFmtId="0" fontId="61" fillId="0" borderId="29" xfId="4" applyFont="1" applyFill="1" applyBorder="1" applyAlignment="1" applyProtection="1">
      <alignment horizontal="left" vertical="center"/>
      <protection hidden="1"/>
    </xf>
    <xf numFmtId="0" fontId="61" fillId="0" borderId="29" xfId="4" applyFont="1" applyFill="1" applyBorder="1">
      <alignment vertical="center"/>
      <protection hidden="1"/>
    </xf>
    <xf numFmtId="0" fontId="61" fillId="0" borderId="49" xfId="4" applyFont="1" applyFill="1" applyBorder="1" applyAlignment="1" applyProtection="1">
      <alignment vertical="center"/>
      <protection hidden="1"/>
    </xf>
    <xf numFmtId="0" fontId="61" fillId="0" borderId="101" xfId="4" applyFont="1" applyFill="1" applyBorder="1">
      <alignment vertical="center"/>
      <protection hidden="1"/>
    </xf>
    <xf numFmtId="0" fontId="61" fillId="0" borderId="21" xfId="4" applyFont="1" applyFill="1" applyBorder="1" applyAlignment="1" applyProtection="1">
      <alignment vertical="center"/>
      <protection hidden="1"/>
    </xf>
    <xf numFmtId="0" fontId="61" fillId="0" borderId="45" xfId="4" applyFont="1" applyFill="1" applyBorder="1">
      <alignment vertical="center"/>
      <protection hidden="1"/>
    </xf>
    <xf numFmtId="0" fontId="61" fillId="0" borderId="22" xfId="4" applyFont="1" applyFill="1" applyBorder="1">
      <alignment vertical="center"/>
      <protection hidden="1"/>
    </xf>
    <xf numFmtId="0" fontId="61" fillId="0" borderId="99" xfId="4" applyFont="1" applyFill="1" applyBorder="1" applyAlignment="1">
      <alignment horizontal="distributed" vertical="center"/>
      <protection hidden="1"/>
    </xf>
    <xf numFmtId="0" fontId="61" fillId="0" borderId="26" xfId="4" applyFont="1" applyFill="1" applyBorder="1" applyAlignment="1" applyProtection="1">
      <alignment vertical="center"/>
      <protection hidden="1"/>
    </xf>
    <xf numFmtId="0" fontId="5" fillId="0" borderId="29" xfId="4" applyFont="1" applyFill="1" applyBorder="1">
      <alignment vertical="center"/>
      <protection hidden="1"/>
    </xf>
    <xf numFmtId="0" fontId="5" fillId="0" borderId="38" xfId="4" applyFont="1" applyFill="1" applyBorder="1">
      <alignment vertical="center"/>
      <protection hidden="1"/>
    </xf>
    <xf numFmtId="0" fontId="61" fillId="0" borderId="37" xfId="4" quotePrefix="1" applyFont="1" applyFill="1" applyBorder="1" applyAlignment="1">
      <alignment horizontal="left" vertical="center"/>
      <protection hidden="1"/>
    </xf>
    <xf numFmtId="38" fontId="61" fillId="0" borderId="37" xfId="3" applyFont="1" applyFill="1" applyBorder="1" applyAlignment="1" applyProtection="1">
      <alignment horizontal="left" vertical="center" shrinkToFit="1"/>
      <protection hidden="1"/>
    </xf>
    <xf numFmtId="0" fontId="61" fillId="0" borderId="0" xfId="4" applyFont="1" applyAlignment="1">
      <protection hidden="1"/>
    </xf>
    <xf numFmtId="0" fontId="61" fillId="0" borderId="0" xfId="4" applyFont="1">
      <alignment vertical="center"/>
      <protection hidden="1"/>
    </xf>
    <xf numFmtId="0" fontId="61" fillId="0" borderId="0" xfId="4" applyFont="1" applyAlignment="1" applyProtection="1">
      <alignment vertical="center"/>
      <protection hidden="1"/>
    </xf>
    <xf numFmtId="0" fontId="5" fillId="0" borderId="45" xfId="4" applyFont="1" applyFill="1" applyBorder="1" applyAlignment="1" applyProtection="1">
      <alignment vertical="center" wrapText="1" shrinkToFit="1"/>
      <protection locked="0"/>
    </xf>
    <xf numFmtId="0" fontId="85" fillId="0" borderId="46" xfId="4" applyFont="1" applyFill="1" applyBorder="1" applyAlignment="1">
      <alignment horizontal="right" vertical="top"/>
      <protection hidden="1"/>
    </xf>
    <xf numFmtId="0" fontId="17" fillId="0" borderId="37" xfId="4" applyFont="1" applyFill="1" applyBorder="1" applyAlignment="1" applyProtection="1">
      <alignment vertical="center"/>
      <protection hidden="1"/>
    </xf>
    <xf numFmtId="0" fontId="85" fillId="0" borderId="38" xfId="4" applyFont="1" applyFill="1" applyBorder="1" applyAlignment="1">
      <alignment horizontal="right" vertical="top"/>
      <protection hidden="1"/>
    </xf>
    <xf numFmtId="0" fontId="6" fillId="0" borderId="37" xfId="4" applyFont="1" applyFill="1" applyBorder="1" applyAlignment="1">
      <alignment horizontal="right" vertical="top"/>
      <protection hidden="1"/>
    </xf>
    <xf numFmtId="0" fontId="5" fillId="0" borderId="21" xfId="4" applyFont="1" applyFill="1" applyBorder="1" applyAlignment="1">
      <alignment vertical="center"/>
      <protection hidden="1"/>
    </xf>
    <xf numFmtId="0" fontId="85" fillId="0" borderId="22" xfId="4" applyFont="1" applyFill="1" applyBorder="1" applyAlignment="1">
      <alignment horizontal="right" vertical="top"/>
      <protection hidden="1"/>
    </xf>
    <xf numFmtId="0" fontId="85" fillId="0" borderId="21" xfId="4" applyFont="1" applyFill="1" applyBorder="1" applyAlignment="1">
      <alignment horizontal="right" vertical="top"/>
      <protection hidden="1"/>
    </xf>
    <xf numFmtId="0" fontId="85" fillId="0" borderId="113" xfId="4" applyFont="1" applyFill="1" applyBorder="1" applyAlignment="1">
      <alignment horizontal="right" vertical="top"/>
      <protection hidden="1"/>
    </xf>
    <xf numFmtId="0" fontId="5" fillId="0" borderId="23" xfId="4" applyFont="1" applyFill="1" applyBorder="1" applyAlignment="1" applyProtection="1">
      <alignment horizontal="right" vertical="center"/>
      <protection hidden="1"/>
    </xf>
    <xf numFmtId="0" fontId="79" fillId="0" borderId="24" xfId="4" applyFont="1" applyFill="1" applyBorder="1" applyAlignment="1" applyProtection="1">
      <alignment horizontal="right" vertical="center"/>
      <protection hidden="1"/>
    </xf>
    <xf numFmtId="0" fontId="5" fillId="0" borderId="21" xfId="4" applyFont="1" applyFill="1" applyBorder="1">
      <alignment vertical="center"/>
      <protection hidden="1"/>
    </xf>
    <xf numFmtId="0" fontId="5" fillId="0" borderId="45" xfId="4" applyFont="1" applyFill="1" applyBorder="1">
      <alignment vertical="center"/>
      <protection hidden="1"/>
    </xf>
    <xf numFmtId="0" fontId="4" fillId="0" borderId="45" xfId="4" applyFont="1" applyFill="1" applyBorder="1" applyAlignment="1" applyProtection="1">
      <alignment vertical="center"/>
      <protection hidden="1"/>
    </xf>
    <xf numFmtId="0" fontId="83" fillId="0" borderId="22" xfId="4" applyFont="1" applyFill="1" applyBorder="1" applyAlignment="1" applyProtection="1">
      <alignment horizontal="right" vertical="center"/>
      <protection hidden="1"/>
    </xf>
    <xf numFmtId="0" fontId="65" fillId="0" borderId="0" xfId="4" applyFont="1">
      <alignment vertical="center"/>
      <protection hidden="1"/>
    </xf>
    <xf numFmtId="38" fontId="83" fillId="0" borderId="45" xfId="3" applyFont="1" applyFill="1" applyBorder="1" applyAlignment="1" applyProtection="1">
      <alignment horizontal="distributed" vertical="center"/>
      <protection hidden="1"/>
    </xf>
    <xf numFmtId="38" fontId="65" fillId="0" borderId="47" xfId="3" applyFont="1" applyFill="1" applyBorder="1" applyAlignment="1" applyProtection="1">
      <alignment horizontal="center" vertical="center"/>
      <protection hidden="1"/>
    </xf>
    <xf numFmtId="0" fontId="85" fillId="0" borderId="25" xfId="4" applyFont="1" applyFill="1" applyBorder="1" applyAlignment="1" applyProtection="1">
      <alignment vertical="center"/>
      <protection hidden="1"/>
    </xf>
    <xf numFmtId="176" fontId="85" fillId="0" borderId="26" xfId="4" applyNumberFormat="1" applyFont="1" applyFill="1" applyBorder="1" applyAlignment="1" applyProtection="1">
      <alignment horizontal="right" vertical="center" shrinkToFit="1"/>
      <protection hidden="1"/>
    </xf>
    <xf numFmtId="176" fontId="85" fillId="0" borderId="17" xfId="4" applyNumberFormat="1" applyFont="1" applyFill="1" applyBorder="1" applyAlignment="1" applyProtection="1">
      <alignment horizontal="right" vertical="center" shrinkToFit="1"/>
      <protection hidden="1"/>
    </xf>
    <xf numFmtId="0" fontId="85" fillId="0" borderId="15" xfId="4" applyFont="1" applyFill="1" applyBorder="1" applyAlignment="1" applyProtection="1">
      <alignment vertical="center"/>
      <protection hidden="1"/>
    </xf>
    <xf numFmtId="0" fontId="17" fillId="0" borderId="21" xfId="4" applyFont="1" applyFill="1" applyBorder="1" applyAlignment="1" applyProtection="1">
      <alignment vertical="center"/>
      <protection hidden="1"/>
    </xf>
    <xf numFmtId="0" fontId="85" fillId="0" borderId="45" xfId="4" applyFont="1" applyFill="1" applyBorder="1" applyAlignment="1">
      <alignment horizontal="right" vertical="top"/>
      <protection hidden="1"/>
    </xf>
    <xf numFmtId="0" fontId="85" fillId="0" borderId="38" xfId="4" quotePrefix="1" applyFont="1" applyFill="1" applyBorder="1" applyAlignment="1" applyProtection="1">
      <alignment horizontal="left" vertical="center"/>
      <protection hidden="1"/>
    </xf>
    <xf numFmtId="0" fontId="79" fillId="0" borderId="32" xfId="4" applyFont="1" applyFill="1" applyBorder="1" applyAlignment="1" applyProtection="1">
      <alignment horizontal="right" vertical="center"/>
      <protection hidden="1"/>
    </xf>
    <xf numFmtId="0" fontId="61" fillId="0" borderId="31" xfId="4" applyFont="1" applyFill="1" applyBorder="1" applyAlignment="1" applyProtection="1">
      <alignment horizontal="distributed" vertical="center"/>
      <protection hidden="1"/>
    </xf>
    <xf numFmtId="0" fontId="61" fillId="0" borderId="0" xfId="4" applyFont="1" applyBorder="1" applyAlignment="1">
      <alignment horizontal="distributed" vertical="center" shrinkToFit="1"/>
      <protection hidden="1"/>
    </xf>
    <xf numFmtId="0" fontId="61" fillId="0" borderId="31" xfId="4" applyFont="1" applyFill="1" applyBorder="1" applyAlignment="1" applyProtection="1">
      <alignment horizontal="distributed"/>
      <protection hidden="1"/>
    </xf>
    <xf numFmtId="0" fontId="61" fillId="0" borderId="25" xfId="4" applyFont="1" applyFill="1" applyBorder="1" applyAlignment="1" applyProtection="1">
      <alignment vertical="center"/>
      <protection hidden="1"/>
    </xf>
    <xf numFmtId="0" fontId="61" fillId="0" borderId="47" xfId="4" applyFont="1" applyFill="1" applyBorder="1" applyAlignment="1" applyProtection="1">
      <alignment vertical="center"/>
      <protection hidden="1"/>
    </xf>
    <xf numFmtId="0" fontId="61" fillId="0" borderId="47" xfId="4" applyFont="1" applyFill="1" applyBorder="1" applyAlignment="1" applyProtection="1">
      <alignment horizontal="center" vertical="center"/>
      <protection hidden="1"/>
    </xf>
    <xf numFmtId="0" fontId="57" fillId="0" borderId="34" xfId="4" applyFont="1" applyBorder="1" applyAlignment="1">
      <alignment horizontal="right" vertical="center" wrapText="1" shrinkToFit="1"/>
      <protection hidden="1"/>
    </xf>
    <xf numFmtId="0" fontId="57" fillId="0" borderId="0" xfId="4" applyFont="1" applyAlignment="1" applyProtection="1">
      <alignment vertical="center"/>
      <protection hidden="1"/>
    </xf>
    <xf numFmtId="0" fontId="61" fillId="0" borderId="43" xfId="4" applyFont="1" applyFill="1" applyBorder="1" applyAlignment="1" applyProtection="1">
      <alignment horizontal="center" vertical="center"/>
      <protection hidden="1"/>
    </xf>
    <xf numFmtId="176" fontId="72" fillId="0" borderId="62" xfId="3" applyNumberFormat="1" applyFont="1" applyFill="1" applyBorder="1" applyAlignment="1" applyProtection="1">
      <alignment horizontal="right" vertical="center" shrinkToFit="1"/>
      <protection locked="0"/>
    </xf>
    <xf numFmtId="176" fontId="71" fillId="0" borderId="113" xfId="4" applyNumberFormat="1" applyFont="1" applyFill="1" applyBorder="1" applyAlignment="1" applyProtection="1">
      <alignment horizontal="right" vertical="center" shrinkToFit="1"/>
      <protection locked="0"/>
    </xf>
    <xf numFmtId="177" fontId="72" fillId="0" borderId="35" xfId="3" applyNumberFormat="1" applyFont="1" applyFill="1" applyBorder="1" applyAlignment="1" applyProtection="1">
      <alignment horizontal="right" vertical="center" shrinkToFit="1"/>
      <protection hidden="1"/>
    </xf>
    <xf numFmtId="0" fontId="65" fillId="0" borderId="30" xfId="4" applyFont="1" applyFill="1" applyBorder="1" applyAlignment="1" applyProtection="1">
      <alignment horizontal="distributed" vertical="center" justifyLastLine="1"/>
      <protection hidden="1"/>
    </xf>
    <xf numFmtId="0" fontId="85" fillId="0" borderId="38" xfId="4" applyFont="1" applyFill="1" applyBorder="1" applyAlignment="1" applyProtection="1">
      <alignment horizontal="left" vertical="top"/>
      <protection hidden="1"/>
    </xf>
    <xf numFmtId="0" fontId="85" fillId="0" borderId="46" xfId="4" applyFont="1" applyFill="1" applyBorder="1" applyAlignment="1" applyProtection="1">
      <alignment horizontal="left" vertical="top"/>
      <protection hidden="1"/>
    </xf>
    <xf numFmtId="0" fontId="61" fillId="0" borderId="46" xfId="4" quotePrefix="1" applyFont="1" applyFill="1" applyBorder="1" applyAlignment="1" applyProtection="1">
      <alignment horizontal="left" vertical="center"/>
      <protection hidden="1"/>
    </xf>
    <xf numFmtId="0" fontId="85" fillId="0" borderId="33" xfId="4" quotePrefix="1" applyFont="1" applyFill="1" applyBorder="1" applyAlignment="1" applyProtection="1">
      <alignment horizontal="left" vertical="center"/>
      <protection hidden="1"/>
    </xf>
    <xf numFmtId="0" fontId="18" fillId="0" borderId="29" xfId="4" applyFont="1" applyBorder="1" applyAlignment="1" applyProtection="1">
      <alignment vertical="center"/>
      <protection hidden="1"/>
    </xf>
    <xf numFmtId="0" fontId="5" fillId="0" borderId="29" xfId="4" applyFont="1" applyBorder="1" applyAlignment="1">
      <alignment vertical="center"/>
      <protection hidden="1"/>
    </xf>
    <xf numFmtId="0" fontId="18" fillId="0" borderId="0" xfId="4" quotePrefix="1" applyFont="1" applyAlignment="1" applyProtection="1">
      <alignment vertical="center"/>
      <protection hidden="1"/>
    </xf>
    <xf numFmtId="0" fontId="18" fillId="0" borderId="0" xfId="4" applyFont="1" applyAlignment="1" applyProtection="1">
      <alignment vertical="center"/>
      <protection hidden="1"/>
    </xf>
    <xf numFmtId="0" fontId="61" fillId="0" borderId="0" xfId="4" applyFont="1" applyBorder="1" applyAlignment="1" applyProtection="1">
      <alignment vertical="center"/>
      <protection hidden="1"/>
    </xf>
    <xf numFmtId="0" fontId="60" fillId="0" borderId="0" xfId="4" applyFont="1" applyAlignment="1" applyProtection="1">
      <protection hidden="1"/>
    </xf>
    <xf numFmtId="0" fontId="60" fillId="0" borderId="0" xfId="4" applyFont="1" applyBorder="1" applyAlignment="1" applyProtection="1">
      <alignment horizontal="center" vertical="center" textRotation="255"/>
      <protection hidden="1"/>
    </xf>
    <xf numFmtId="0" fontId="60" fillId="0" borderId="0" xfId="4" applyFont="1" applyBorder="1" applyAlignment="1" applyProtection="1">
      <alignment horizontal="center" vertical="center"/>
      <protection hidden="1"/>
    </xf>
    <xf numFmtId="0" fontId="8" fillId="0" borderId="21" xfId="4" applyFont="1" applyBorder="1" applyAlignment="1" applyProtection="1">
      <alignment vertical="center"/>
      <protection hidden="1"/>
    </xf>
    <xf numFmtId="0" fontId="8" fillId="0" borderId="45" xfId="4" applyFont="1" applyBorder="1" applyAlignment="1" applyProtection="1">
      <alignment vertical="center"/>
      <protection hidden="1"/>
    </xf>
    <xf numFmtId="38" fontId="60" fillId="0" borderId="22" xfId="3" applyFont="1" applyFill="1" applyBorder="1" applyAlignment="1" applyProtection="1">
      <alignment horizontal="right" vertical="center"/>
      <protection hidden="1"/>
    </xf>
    <xf numFmtId="0" fontId="27" fillId="0" borderId="21" xfId="4" applyFont="1" applyBorder="1" applyAlignment="1" applyProtection="1">
      <alignment vertical="center"/>
      <protection hidden="1"/>
    </xf>
    <xf numFmtId="0" fontId="27" fillId="0" borderId="45" xfId="4" applyFont="1" applyBorder="1" applyAlignment="1" applyProtection="1">
      <alignment vertical="center"/>
      <protection hidden="1"/>
    </xf>
    <xf numFmtId="0" fontId="60" fillId="0" borderId="159" xfId="4" applyFont="1" applyFill="1" applyBorder="1" applyAlignment="1" applyProtection="1">
      <alignment horizontal="right" vertical="center"/>
      <protection hidden="1"/>
    </xf>
    <xf numFmtId="38" fontId="8" fillId="0" borderId="21" xfId="3" applyFont="1" applyFill="1" applyBorder="1" applyAlignment="1" applyProtection="1">
      <alignment horizontal="right" vertical="center"/>
      <protection hidden="1"/>
    </xf>
    <xf numFmtId="38" fontId="8" fillId="0" borderId="45" xfId="3" applyFont="1" applyFill="1" applyBorder="1" applyAlignment="1" applyProtection="1">
      <alignment horizontal="right" vertical="center"/>
      <protection hidden="1"/>
    </xf>
    <xf numFmtId="0" fontId="60" fillId="0" borderId="46" xfId="4" applyFont="1" applyFill="1" applyBorder="1" applyAlignment="1" applyProtection="1">
      <alignment horizontal="right" vertical="center"/>
      <protection hidden="1"/>
    </xf>
    <xf numFmtId="0" fontId="17" fillId="0" borderId="0" xfId="4" applyFont="1" applyFill="1" applyAlignment="1" applyProtection="1">
      <alignment horizontal="left" vertical="center"/>
      <protection hidden="1"/>
    </xf>
    <xf numFmtId="0" fontId="17" fillId="0" borderId="0" xfId="4" applyNumberFormat="1" applyFont="1" applyFill="1" applyBorder="1" applyAlignment="1" applyProtection="1">
      <alignment horizontal="center" vertical="center" shrinkToFit="1"/>
      <protection hidden="1"/>
    </xf>
    <xf numFmtId="0" fontId="65" fillId="0" borderId="0" xfId="4" applyFont="1" applyFill="1" applyBorder="1" applyAlignment="1" applyProtection="1">
      <alignment horizontal="right" vertical="center"/>
      <protection hidden="1"/>
    </xf>
    <xf numFmtId="56" fontId="65" fillId="0" borderId="0" xfId="4" applyNumberFormat="1" applyFont="1" applyFill="1" applyAlignment="1" applyProtection="1">
      <alignment horizontal="center" vertical="center"/>
      <protection hidden="1"/>
    </xf>
    <xf numFmtId="0" fontId="65" fillId="0" borderId="0" xfId="4" applyFont="1" applyFill="1" applyAlignment="1" applyProtection="1">
      <alignment horizontal="left" vertical="center"/>
      <protection hidden="1"/>
    </xf>
    <xf numFmtId="0" fontId="53" fillId="0" borderId="0" xfId="4" applyFont="1" applyAlignment="1" applyProtection="1">
      <alignment horizontal="center" vertical="center" shrinkToFit="1"/>
      <protection hidden="1"/>
    </xf>
    <xf numFmtId="0" fontId="53" fillId="0" borderId="34" xfId="4" applyNumberFormat="1" applyFont="1" applyFill="1" applyBorder="1" applyAlignment="1" applyProtection="1">
      <alignment horizontal="center" vertical="center" shrinkToFit="1"/>
      <protection hidden="1"/>
    </xf>
    <xf numFmtId="0" fontId="53" fillId="0" borderId="0" xfId="4" applyNumberFormat="1" applyFont="1" applyFill="1" applyBorder="1" applyAlignment="1" applyProtection="1">
      <alignment horizontal="center" vertical="center" shrinkToFit="1"/>
      <protection hidden="1"/>
    </xf>
    <xf numFmtId="0" fontId="60" fillId="0" borderId="108" xfId="4" applyFont="1" applyFill="1" applyBorder="1" applyAlignment="1" applyProtection="1">
      <alignment horizontal="distributed" vertical="center" indent="1"/>
      <protection hidden="1"/>
    </xf>
    <xf numFmtId="0" fontId="60" fillId="0" borderId="111" xfId="4" applyFont="1" applyFill="1" applyBorder="1" applyAlignment="1" applyProtection="1">
      <alignment horizontal="distributed" vertical="center" indent="1"/>
      <protection hidden="1"/>
    </xf>
    <xf numFmtId="0" fontId="60" fillId="0" borderId="96" xfId="4" applyFont="1" applyFill="1" applyBorder="1" applyAlignment="1" applyProtection="1">
      <alignment horizontal="distributed" vertical="center" indent="1"/>
      <protection hidden="1"/>
    </xf>
    <xf numFmtId="0" fontId="60" fillId="0" borderId="108" xfId="4" applyFont="1" applyFill="1" applyBorder="1" applyAlignment="1" applyProtection="1">
      <alignment horizontal="distributed" vertical="center" wrapText="1" indent="1"/>
      <protection hidden="1"/>
    </xf>
    <xf numFmtId="177" fontId="60" fillId="0" borderId="108" xfId="4" applyNumberFormat="1" applyFont="1" applyFill="1" applyBorder="1" applyAlignment="1" applyProtection="1">
      <alignment horizontal="distributed" vertical="center" indent="1"/>
      <protection hidden="1"/>
    </xf>
    <xf numFmtId="0" fontId="60" fillId="0" borderId="141" xfId="4" applyFont="1" applyFill="1" applyBorder="1" applyAlignment="1" applyProtection="1">
      <alignment horizontal="distributed" vertical="center" indent="1"/>
      <protection hidden="1"/>
    </xf>
    <xf numFmtId="0" fontId="60" fillId="0" borderId="157" xfId="4" applyFont="1" applyFill="1" applyBorder="1" applyAlignment="1" applyProtection="1">
      <alignment horizontal="distributed" vertical="center" indent="1"/>
      <protection hidden="1"/>
    </xf>
    <xf numFmtId="177" fontId="60" fillId="0" borderId="157" xfId="4" applyNumberFormat="1" applyFont="1" applyFill="1" applyBorder="1" applyAlignment="1" applyProtection="1">
      <alignment horizontal="distributed" vertical="center" indent="1"/>
      <protection hidden="1"/>
    </xf>
    <xf numFmtId="0" fontId="60" fillId="0" borderId="158" xfId="4" applyFont="1" applyFill="1" applyBorder="1" applyAlignment="1" applyProtection="1">
      <alignment horizontal="distributed" vertical="center" indent="1"/>
      <protection hidden="1"/>
    </xf>
    <xf numFmtId="0" fontId="61" fillId="0" borderId="96" xfId="4" applyFont="1" applyFill="1" applyBorder="1" applyAlignment="1" applyProtection="1">
      <alignment horizontal="distributed" vertical="center"/>
      <protection hidden="1"/>
    </xf>
    <xf numFmtId="0" fontId="64" fillId="0" borderId="0" xfId="4" applyFont="1" applyAlignment="1">
      <alignment vertical="center"/>
      <protection hidden="1"/>
    </xf>
    <xf numFmtId="181" fontId="67" fillId="0" borderId="0" xfId="0" applyNumberFormat="1" applyFont="1">
      <alignment vertical="center"/>
    </xf>
    <xf numFmtId="0" fontId="91" fillId="0" borderId="164" xfId="0" applyFont="1" applyFill="1" applyBorder="1" applyAlignment="1" applyProtection="1">
      <alignment horizontal="distributed" vertical="distributed" indent="1"/>
      <protection locked="0"/>
    </xf>
    <xf numFmtId="0" fontId="67" fillId="0" borderId="164" xfId="0" applyFont="1" applyFill="1" applyBorder="1" applyAlignment="1" applyProtection="1">
      <alignment horizontal="center" vertical="center"/>
      <protection locked="0"/>
    </xf>
    <xf numFmtId="6" fontId="67" fillId="0" borderId="164" xfId="48" applyFont="1" applyFill="1" applyBorder="1" applyAlignment="1" applyProtection="1">
      <alignment horizontal="center" vertical="center"/>
      <protection locked="0"/>
    </xf>
    <xf numFmtId="6" fontId="67" fillId="0" borderId="4" xfId="48" applyFont="1" applyFill="1" applyBorder="1" applyAlignment="1" applyProtection="1">
      <alignment horizontal="center" vertical="center"/>
      <protection locked="0"/>
    </xf>
    <xf numFmtId="6" fontId="91" fillId="0" borderId="164" xfId="48" applyFont="1" applyFill="1" applyBorder="1" applyAlignment="1" applyProtection="1">
      <alignment horizontal="distributed" vertical="center" indent="1"/>
      <protection locked="0"/>
    </xf>
    <xf numFmtId="0" fontId="91" fillId="0" borderId="0" xfId="0" applyFont="1" applyProtection="1">
      <alignment vertical="center"/>
      <protection locked="0"/>
    </xf>
    <xf numFmtId="0" fontId="91" fillId="0" borderId="0" xfId="0" applyFont="1">
      <alignment vertical="center"/>
    </xf>
    <xf numFmtId="0" fontId="47" fillId="0" borderId="0" xfId="0" applyFont="1" applyProtection="1">
      <alignment vertical="center"/>
      <protection locked="0"/>
    </xf>
    <xf numFmtId="38" fontId="67" fillId="0" borderId="0" xfId="47" applyFont="1" applyProtection="1">
      <alignment vertical="center"/>
      <protection locked="0"/>
    </xf>
    <xf numFmtId="6" fontId="91" fillId="0" borderId="0" xfId="48" applyFont="1" applyProtection="1">
      <alignment vertical="center"/>
      <protection locked="0"/>
    </xf>
    <xf numFmtId="6" fontId="94" fillId="0" borderId="0" xfId="48" applyFont="1" applyProtection="1">
      <alignment vertical="center"/>
      <protection locked="0"/>
    </xf>
    <xf numFmtId="6" fontId="47" fillId="0" borderId="0" xfId="48" applyFont="1" applyProtection="1">
      <alignment vertical="center"/>
      <protection locked="0"/>
    </xf>
    <xf numFmtId="6" fontId="67" fillId="29" borderId="4" xfId="48" applyFont="1" applyFill="1" applyBorder="1" applyAlignment="1" applyProtection="1">
      <alignment horizontal="center" vertical="center"/>
      <protection locked="0"/>
    </xf>
    <xf numFmtId="6" fontId="96" fillId="0" borderId="164" xfId="48" applyFont="1" applyFill="1" applyBorder="1" applyAlignment="1" applyProtection="1">
      <alignment horizontal="center" vertical="center"/>
      <protection locked="0"/>
    </xf>
    <xf numFmtId="0" fontId="67" fillId="0" borderId="4" xfId="0" applyFont="1" applyFill="1" applyBorder="1" applyAlignment="1" applyProtection="1">
      <alignment horizontal="center" vertical="center"/>
      <protection locked="0"/>
    </xf>
    <xf numFmtId="6" fontId="96" fillId="0" borderId="4" xfId="48" applyFont="1" applyFill="1" applyBorder="1" applyAlignment="1" applyProtection="1">
      <alignment horizontal="center" vertical="center"/>
      <protection locked="0"/>
    </xf>
    <xf numFmtId="0" fontId="67" fillId="29" borderId="4" xfId="0" applyFont="1" applyFill="1" applyBorder="1" applyAlignment="1" applyProtection="1">
      <alignment horizontal="center" vertical="center"/>
      <protection locked="0"/>
    </xf>
    <xf numFmtId="3" fontId="97" fillId="0" borderId="4" xfId="48" applyNumberFormat="1" applyFont="1" applyFill="1" applyBorder="1" applyAlignment="1" applyProtection="1">
      <alignment horizontal="center" vertical="center"/>
      <protection locked="0"/>
    </xf>
    <xf numFmtId="0" fontId="95" fillId="30" borderId="164" xfId="0" applyFont="1" applyFill="1" applyBorder="1" applyAlignment="1" applyProtection="1">
      <alignment horizontal="distributed" vertical="center"/>
      <protection locked="0"/>
    </xf>
    <xf numFmtId="179" fontId="67" fillId="0" borderId="164" xfId="47" applyNumberFormat="1" applyFont="1" applyFill="1" applyBorder="1" applyAlignment="1" applyProtection="1">
      <alignment vertical="center" shrinkToFit="1"/>
      <protection locked="0"/>
    </xf>
    <xf numFmtId="179" fontId="67" fillId="29" borderId="164" xfId="47" applyNumberFormat="1" applyFont="1" applyFill="1" applyBorder="1" applyAlignment="1" applyProtection="1">
      <alignment vertical="center" shrinkToFit="1"/>
      <protection locked="0"/>
    </xf>
    <xf numFmtId="3" fontId="97" fillId="29" borderId="4" xfId="48" applyNumberFormat="1" applyFont="1" applyFill="1" applyBorder="1" applyAlignment="1" applyProtection="1">
      <alignment horizontal="center" vertical="center"/>
      <protection locked="0"/>
    </xf>
    <xf numFmtId="6" fontId="91" fillId="29" borderId="3" xfId="48" applyFont="1" applyFill="1" applyBorder="1" applyAlignment="1" applyProtection="1">
      <alignment horizontal="distributed" vertical="center" indent="1"/>
      <protection locked="0"/>
    </xf>
    <xf numFmtId="6" fontId="91" fillId="0" borderId="3" xfId="48" applyFont="1" applyFill="1" applyBorder="1" applyAlignment="1" applyProtection="1">
      <alignment horizontal="distributed" vertical="center" indent="1"/>
      <protection locked="0"/>
    </xf>
    <xf numFmtId="0" fontId="103" fillId="0" borderId="0" xfId="0" applyFont="1">
      <alignment vertical="center"/>
    </xf>
    <xf numFmtId="0" fontId="103" fillId="0" borderId="0" xfId="0" applyFont="1" applyAlignment="1">
      <alignment vertical="center" wrapText="1"/>
    </xf>
    <xf numFmtId="181" fontId="103" fillId="0" borderId="0" xfId="0" applyNumberFormat="1" applyFont="1">
      <alignment vertical="center"/>
    </xf>
    <xf numFmtId="0" fontId="104" fillId="0" borderId="0" xfId="0" applyFont="1">
      <alignment vertical="center"/>
    </xf>
    <xf numFmtId="0" fontId="61" fillId="0" borderId="103" xfId="4" applyFont="1" applyFill="1" applyBorder="1" applyAlignment="1">
      <alignment horizontal="distributed" vertical="center" justifyLastLine="1"/>
      <protection hidden="1"/>
    </xf>
    <xf numFmtId="0" fontId="65" fillId="0" borderId="0" xfId="4" applyFont="1" applyFill="1" applyBorder="1" applyAlignment="1" applyProtection="1">
      <alignment horizontal="distributed" justifyLastLine="1"/>
      <protection hidden="1"/>
    </xf>
    <xf numFmtId="0" fontId="65" fillId="0" borderId="0" xfId="4" applyFont="1" applyFill="1" applyBorder="1" applyAlignment="1" applyProtection="1">
      <alignment horizontal="distributed" vertical="center"/>
      <protection hidden="1"/>
    </xf>
    <xf numFmtId="0" fontId="61" fillId="0" borderId="101" xfId="4" applyFont="1" applyFill="1" applyBorder="1" applyAlignment="1">
      <alignment horizontal="distributed" vertical="center"/>
      <protection hidden="1"/>
    </xf>
    <xf numFmtId="0" fontId="61" fillId="0" borderId="42" xfId="4" applyFont="1" applyFill="1" applyBorder="1" applyAlignment="1">
      <alignment horizontal="distributed" vertical="center" justifyLastLine="1"/>
      <protection hidden="1"/>
    </xf>
    <xf numFmtId="0" fontId="5" fillId="0" borderId="47" xfId="4" applyFont="1" applyFill="1" applyBorder="1" applyAlignment="1" applyProtection="1">
      <alignment vertical="center" shrinkToFit="1"/>
      <protection locked="0"/>
    </xf>
    <xf numFmtId="0" fontId="5" fillId="0" borderId="34" xfId="4" applyFont="1" applyFill="1" applyBorder="1" applyAlignment="1" applyProtection="1">
      <alignment vertical="center" shrinkToFit="1"/>
      <protection locked="0"/>
    </xf>
    <xf numFmtId="0" fontId="5" fillId="0" borderId="0" xfId="4" applyFont="1" applyFill="1" applyBorder="1" applyAlignment="1" applyProtection="1">
      <alignment vertical="center" shrinkToFit="1"/>
      <protection locked="0"/>
    </xf>
    <xf numFmtId="0" fontId="5" fillId="0" borderId="45" xfId="4" applyFont="1" applyFill="1" applyBorder="1" applyAlignment="1" applyProtection="1">
      <alignment vertical="center" shrinkToFit="1"/>
      <protection locked="0"/>
    </xf>
    <xf numFmtId="0" fontId="65" fillId="0" borderId="0" xfId="4" applyFont="1" applyFill="1" applyBorder="1" applyAlignment="1" applyProtection="1">
      <alignment horizontal="distributed" vertical="top" justifyLastLine="1"/>
      <protection hidden="1"/>
    </xf>
    <xf numFmtId="0" fontId="60" fillId="0" borderId="32" xfId="4" applyFont="1" applyFill="1" applyBorder="1" applyAlignment="1">
      <alignment horizontal="right" vertical="top"/>
      <protection hidden="1"/>
    </xf>
    <xf numFmtId="0" fontId="60" fillId="0" borderId="173" xfId="4" applyFont="1" applyFill="1" applyBorder="1" applyAlignment="1" applyProtection="1">
      <alignment horizontal="left" vertical="center"/>
      <protection hidden="1"/>
    </xf>
    <xf numFmtId="176" fontId="8" fillId="0" borderId="32" xfId="4" applyNumberFormat="1" applyFont="1" applyFill="1" applyBorder="1" applyAlignment="1" applyProtection="1">
      <alignment vertical="center" shrinkToFit="1"/>
      <protection hidden="1"/>
    </xf>
    <xf numFmtId="0" fontId="8" fillId="0" borderId="173" xfId="4" applyFont="1" applyFill="1" applyBorder="1">
      <alignment vertical="center"/>
      <protection hidden="1"/>
    </xf>
    <xf numFmtId="0" fontId="8" fillId="0" borderId="1" xfId="4" applyFont="1" applyFill="1" applyBorder="1">
      <alignment vertical="center"/>
      <protection hidden="1"/>
    </xf>
    <xf numFmtId="182" fontId="21" fillId="0" borderId="43" xfId="3" applyNumberFormat="1" applyFont="1" applyFill="1" applyBorder="1" applyAlignment="1" applyProtection="1">
      <alignment horizontal="right" vertical="center"/>
      <protection hidden="1"/>
    </xf>
    <xf numFmtId="38" fontId="4" fillId="0" borderId="47" xfId="3" applyNumberFormat="1" applyFont="1" applyFill="1" applyBorder="1" applyAlignment="1" applyProtection="1">
      <alignment horizontal="center" vertical="center" shrinkToFit="1"/>
      <protection hidden="1"/>
    </xf>
    <xf numFmtId="2" fontId="20" fillId="0" borderId="42" xfId="4" applyNumberFormat="1" applyFont="1" applyFill="1" applyBorder="1" applyAlignment="1" applyProtection="1">
      <alignment horizontal="right" vertical="center" shrinkToFit="1"/>
      <protection hidden="1"/>
    </xf>
    <xf numFmtId="0" fontId="106" fillId="0" borderId="157" xfId="4" applyFont="1" applyFill="1" applyBorder="1" applyAlignment="1" applyProtection="1">
      <alignment horizontal="distributed" vertical="center" wrapText="1" indent="1"/>
      <protection hidden="1"/>
    </xf>
    <xf numFmtId="177" fontId="8" fillId="0" borderId="35" xfId="4" applyNumberFormat="1" applyFont="1" applyFill="1" applyBorder="1" applyAlignment="1" applyProtection="1">
      <alignment vertical="center"/>
      <protection hidden="1"/>
    </xf>
    <xf numFmtId="177" fontId="8" fillId="0" borderId="59" xfId="4" applyNumberFormat="1" applyFont="1" applyFill="1" applyBorder="1" applyAlignment="1" applyProtection="1">
      <alignment vertical="center"/>
      <protection hidden="1"/>
    </xf>
    <xf numFmtId="179" fontId="8" fillId="0" borderId="59" xfId="3" applyNumberFormat="1" applyFont="1" applyFill="1" applyBorder="1" applyAlignment="1" applyProtection="1">
      <alignment vertical="center"/>
      <protection hidden="1"/>
    </xf>
    <xf numFmtId="176" fontId="8" fillId="0" borderId="33" xfId="3" applyNumberFormat="1" applyFont="1" applyFill="1" applyBorder="1" applyAlignment="1" applyProtection="1">
      <alignment vertical="center" shrinkToFit="1"/>
      <protection hidden="1"/>
    </xf>
    <xf numFmtId="177" fontId="55" fillId="0" borderId="29" xfId="4" applyNumberFormat="1" applyFont="1" applyFill="1" applyBorder="1" applyAlignment="1" applyProtection="1">
      <alignment horizontal="right" vertical="center" indent="1" shrinkToFit="1"/>
      <protection hidden="1"/>
    </xf>
    <xf numFmtId="177" fontId="55" fillId="0" borderId="29" xfId="0" applyNumberFormat="1" applyFont="1" applyBorder="1" applyAlignment="1">
      <alignment horizontal="right" vertical="center" indent="1" shrinkToFit="1"/>
    </xf>
    <xf numFmtId="177" fontId="0" fillId="0" borderId="29" xfId="0" applyNumberFormat="1" applyBorder="1" applyAlignment="1">
      <alignment horizontal="right" vertical="center" indent="1" shrinkToFit="1"/>
    </xf>
    <xf numFmtId="177" fontId="55" fillId="0" borderId="34" xfId="0" applyNumberFormat="1" applyFont="1" applyBorder="1" applyAlignment="1">
      <alignment horizontal="right" vertical="center" indent="1" shrinkToFit="1"/>
    </xf>
    <xf numFmtId="177" fontId="0" fillId="0" borderId="34" xfId="0" applyNumberFormat="1" applyBorder="1" applyAlignment="1">
      <alignment horizontal="right" vertical="center" indent="1" shrinkToFit="1"/>
    </xf>
    <xf numFmtId="177" fontId="55" fillId="0" borderId="0" xfId="4" applyNumberFormat="1" applyFont="1" applyFill="1" applyBorder="1" applyAlignment="1" applyProtection="1">
      <alignment horizontal="right" vertical="center" indent="1" shrinkToFit="1"/>
      <protection hidden="1"/>
    </xf>
    <xf numFmtId="177" fontId="56" fillId="0" borderId="0" xfId="0" applyNumberFormat="1" applyFont="1" applyBorder="1" applyAlignment="1">
      <alignment horizontal="right" vertical="center" indent="1" shrinkToFit="1"/>
    </xf>
    <xf numFmtId="177" fontId="55" fillId="0" borderId="0" xfId="47" applyNumberFormat="1" applyFont="1" applyFill="1" applyBorder="1" applyAlignment="1" applyProtection="1">
      <alignment vertical="center" shrinkToFit="1"/>
      <protection hidden="1"/>
    </xf>
    <xf numFmtId="177" fontId="56" fillId="0" borderId="0" xfId="47" applyNumberFormat="1" applyFont="1" applyBorder="1" applyAlignment="1">
      <alignment vertical="center" shrinkToFit="1"/>
    </xf>
    <xf numFmtId="177" fontId="55" fillId="0" borderId="47" xfId="47" applyNumberFormat="1" applyFont="1" applyFill="1" applyBorder="1" applyAlignment="1" applyProtection="1">
      <alignment vertical="center" shrinkToFit="1"/>
      <protection hidden="1"/>
    </xf>
    <xf numFmtId="177" fontId="56" fillId="0" borderId="47" xfId="47" applyNumberFormat="1" applyFont="1" applyBorder="1" applyAlignment="1">
      <alignment vertical="center" shrinkToFit="1"/>
    </xf>
    <xf numFmtId="177" fontId="55" fillId="0" borderId="45" xfId="47" applyNumberFormat="1" applyFont="1" applyFill="1" applyBorder="1" applyAlignment="1" applyProtection="1">
      <alignment vertical="center" shrinkToFit="1"/>
      <protection hidden="1"/>
    </xf>
    <xf numFmtId="177" fontId="56" fillId="0" borderId="45" xfId="47" applyNumberFormat="1" applyFont="1" applyBorder="1" applyAlignment="1">
      <alignment vertical="center" shrinkToFit="1"/>
    </xf>
    <xf numFmtId="177" fontId="55" fillId="0" borderId="84" xfId="47" applyNumberFormat="1" applyFont="1" applyFill="1" applyBorder="1" applyAlignment="1" applyProtection="1">
      <alignment vertical="center" shrinkToFit="1"/>
      <protection hidden="1"/>
    </xf>
    <xf numFmtId="177" fontId="56" fillId="0" borderId="84" xfId="47" applyNumberFormat="1" applyFont="1" applyBorder="1" applyAlignment="1">
      <alignment vertical="center" shrinkToFit="1"/>
    </xf>
    <xf numFmtId="177" fontId="55" fillId="0" borderId="16" xfId="47" applyNumberFormat="1" applyFont="1" applyFill="1" applyBorder="1" applyAlignment="1" applyProtection="1">
      <alignment vertical="center" shrinkToFit="1"/>
      <protection hidden="1"/>
    </xf>
    <xf numFmtId="177" fontId="56" fillId="0" borderId="16" xfId="47" applyNumberFormat="1" applyFont="1" applyBorder="1" applyAlignment="1">
      <alignment vertical="center" shrinkToFit="1"/>
    </xf>
    <xf numFmtId="177" fontId="56" fillId="0" borderId="90" xfId="47" applyNumberFormat="1" applyFont="1" applyBorder="1" applyAlignment="1">
      <alignment vertical="center" shrinkToFit="1"/>
    </xf>
    <xf numFmtId="177" fontId="55" fillId="0" borderId="72" xfId="4" applyNumberFormat="1" applyFont="1" applyFill="1" applyBorder="1" applyAlignment="1" applyProtection="1">
      <alignment vertical="center" shrinkToFit="1"/>
      <protection hidden="1"/>
    </xf>
    <xf numFmtId="177" fontId="55" fillId="0" borderId="72" xfId="0" applyNumberFormat="1" applyFont="1" applyBorder="1" applyAlignment="1">
      <alignment vertical="center" shrinkToFit="1"/>
    </xf>
    <xf numFmtId="177" fontId="0" fillId="0" borderId="72" xfId="0" applyNumberFormat="1" applyBorder="1" applyAlignment="1">
      <alignment vertical="center" shrinkToFit="1"/>
    </xf>
    <xf numFmtId="177" fontId="55" fillId="0" borderId="74" xfId="0" applyNumberFormat="1" applyFont="1" applyBorder="1" applyAlignment="1">
      <alignment vertical="center" shrinkToFit="1"/>
    </xf>
    <xf numFmtId="177" fontId="0" fillId="0" borderId="74" xfId="0" applyNumberFormat="1" applyBorder="1" applyAlignment="1">
      <alignment vertical="center" shrinkToFit="1"/>
    </xf>
    <xf numFmtId="177" fontId="55" fillId="0" borderId="34" xfId="0" applyNumberFormat="1" applyFont="1" applyBorder="1" applyAlignment="1">
      <alignment vertical="center" shrinkToFit="1"/>
    </xf>
    <xf numFmtId="177" fontId="0" fillId="0" borderId="34" xfId="0" applyNumberFormat="1" applyBorder="1" applyAlignment="1">
      <alignment vertical="center" shrinkToFit="1"/>
    </xf>
    <xf numFmtId="177" fontId="55" fillId="0" borderId="0" xfId="4" applyNumberFormat="1" applyFont="1" applyFill="1" applyBorder="1" applyAlignment="1" applyProtection="1">
      <alignment horizontal="right" vertical="center" shrinkToFit="1"/>
      <protection hidden="1"/>
    </xf>
    <xf numFmtId="177" fontId="56" fillId="0" borderId="0" xfId="0" applyNumberFormat="1" applyFont="1" applyBorder="1" applyAlignment="1">
      <alignment horizontal="right" vertical="center" shrinkToFit="1"/>
    </xf>
    <xf numFmtId="177" fontId="55" fillId="0" borderId="29" xfId="4" applyNumberFormat="1" applyFont="1" applyFill="1" applyBorder="1" applyAlignment="1" applyProtection="1">
      <alignment vertical="center" shrinkToFit="1"/>
      <protection hidden="1"/>
    </xf>
    <xf numFmtId="177" fontId="55" fillId="0" borderId="29" xfId="0" applyNumberFormat="1" applyFont="1" applyBorder="1" applyAlignment="1">
      <alignment vertical="center" shrinkToFit="1"/>
    </xf>
    <xf numFmtId="177" fontId="0" fillId="0" borderId="29" xfId="0" applyNumberFormat="1" applyBorder="1" applyAlignment="1">
      <alignment vertical="center" shrinkToFit="1"/>
    </xf>
    <xf numFmtId="177" fontId="55" fillId="0" borderId="45" xfId="4" applyNumberFormat="1" applyFont="1" applyFill="1" applyBorder="1" applyAlignment="1" applyProtection="1">
      <alignment horizontal="right" vertical="center" indent="1" shrinkToFit="1"/>
      <protection hidden="1"/>
    </xf>
    <xf numFmtId="177" fontId="56" fillId="0" borderId="45" xfId="0" applyNumberFormat="1" applyFont="1" applyBorder="1" applyAlignment="1">
      <alignment horizontal="right" vertical="center" indent="1" shrinkToFit="1"/>
    </xf>
    <xf numFmtId="177" fontId="55" fillId="0" borderId="47" xfId="4" applyNumberFormat="1" applyFont="1" applyFill="1" applyBorder="1" applyAlignment="1" applyProtection="1">
      <alignment horizontal="right" vertical="center" indent="1" shrinkToFit="1"/>
      <protection hidden="1"/>
    </xf>
    <xf numFmtId="177" fontId="56" fillId="0" borderId="47" xfId="0" applyNumberFormat="1" applyFont="1" applyBorder="1" applyAlignment="1">
      <alignment horizontal="right" vertical="center" indent="1" shrinkToFit="1"/>
    </xf>
    <xf numFmtId="3" fontId="57" fillId="0" borderId="67" xfId="4" applyNumberFormat="1" applyFont="1" applyFill="1" applyBorder="1" applyAlignment="1" applyProtection="1">
      <alignment horizontal="distributed" vertical="center"/>
      <protection hidden="1"/>
    </xf>
    <xf numFmtId="0" fontId="57" fillId="0" borderId="68" xfId="4" applyFont="1" applyFill="1" applyBorder="1" applyAlignment="1">
      <alignment horizontal="distributed" vertical="center"/>
      <protection hidden="1"/>
    </xf>
    <xf numFmtId="0" fontId="57" fillId="0" borderId="98" xfId="4" applyFont="1" applyFill="1" applyBorder="1" applyAlignment="1">
      <alignment horizontal="distributed" vertical="center"/>
      <protection hidden="1"/>
    </xf>
    <xf numFmtId="0" fontId="57" fillId="0" borderId="31" xfId="4" applyFont="1" applyFill="1" applyBorder="1" applyAlignment="1">
      <alignment horizontal="distributed" vertical="center"/>
      <protection hidden="1"/>
    </xf>
    <xf numFmtId="0" fontId="57" fillId="0" borderId="0" xfId="4" applyFont="1" applyFill="1" applyBorder="1" applyAlignment="1">
      <alignment horizontal="distributed" vertical="center"/>
      <protection hidden="1"/>
    </xf>
    <xf numFmtId="0" fontId="57" fillId="0" borderId="33" xfId="4" applyFont="1" applyFill="1" applyBorder="1" applyAlignment="1">
      <alignment horizontal="distributed" vertical="center"/>
      <protection hidden="1"/>
    </xf>
    <xf numFmtId="0" fontId="57" fillId="0" borderId="25" xfId="4" applyFont="1" applyFill="1" applyBorder="1" applyAlignment="1" applyProtection="1">
      <alignment horizontal="distributed" vertical="center"/>
      <protection hidden="1"/>
    </xf>
    <xf numFmtId="0" fontId="57" fillId="0" borderId="47" xfId="4" applyFont="1" applyFill="1" applyBorder="1" applyAlignment="1" applyProtection="1">
      <alignment horizontal="distributed" vertical="center"/>
      <protection hidden="1"/>
    </xf>
    <xf numFmtId="0" fontId="57" fillId="0" borderId="26" xfId="4" applyFont="1" applyFill="1" applyBorder="1" applyAlignment="1" applyProtection="1">
      <alignment horizontal="distributed" vertical="center"/>
      <protection hidden="1"/>
    </xf>
    <xf numFmtId="0" fontId="57" fillId="0" borderId="86" xfId="4" applyFont="1" applyFill="1" applyBorder="1" applyAlignment="1">
      <alignment horizontal="distributed" vertical="center"/>
      <protection hidden="1"/>
    </xf>
    <xf numFmtId="0" fontId="57" fillId="0" borderId="87" xfId="4" applyFont="1" applyFill="1" applyBorder="1" applyAlignment="1">
      <alignment horizontal="distributed" vertical="center"/>
      <protection hidden="1"/>
    </xf>
    <xf numFmtId="0" fontId="57" fillId="0" borderId="88" xfId="4" applyFont="1" applyFill="1" applyBorder="1" applyAlignment="1">
      <alignment horizontal="distributed" vertical="center"/>
      <protection hidden="1"/>
    </xf>
    <xf numFmtId="0" fontId="57" fillId="0" borderId="65" xfId="4" applyFont="1" applyFill="1" applyBorder="1" applyAlignment="1" applyProtection="1">
      <alignment horizontal="center" vertical="distributed" textRotation="255" justifyLastLine="1"/>
      <protection hidden="1"/>
    </xf>
    <xf numFmtId="0" fontId="57" fillId="0" borderId="63" xfId="4" applyFont="1" applyFill="1" applyBorder="1" applyAlignment="1" applyProtection="1">
      <alignment horizontal="center" vertical="distributed" textRotation="255" justifyLastLine="1"/>
      <protection hidden="1"/>
    </xf>
    <xf numFmtId="0" fontId="57" fillId="0" borderId="66" xfId="4" applyFont="1" applyFill="1" applyBorder="1" applyAlignment="1" applyProtection="1">
      <alignment horizontal="center" vertical="distributed" textRotation="255" justifyLastLine="1"/>
      <protection hidden="1"/>
    </xf>
    <xf numFmtId="0" fontId="57" fillId="0" borderId="63" xfId="4" applyFont="1" applyFill="1" applyBorder="1" applyAlignment="1" applyProtection="1">
      <alignment horizontal="center" vertical="center"/>
      <protection hidden="1"/>
    </xf>
    <xf numFmtId="0" fontId="57" fillId="0" borderId="42" xfId="4" applyFont="1" applyFill="1" applyBorder="1" applyAlignment="1" applyProtection="1">
      <alignment horizontal="center" vertical="center"/>
      <protection hidden="1"/>
    </xf>
    <xf numFmtId="177" fontId="57" fillId="0" borderId="21" xfId="4" applyNumberFormat="1" applyFont="1" applyFill="1" applyBorder="1" applyAlignment="1" applyProtection="1">
      <alignment horizontal="distributed" vertical="center"/>
      <protection hidden="1"/>
    </xf>
    <xf numFmtId="177" fontId="57" fillId="0" borderId="45" xfId="4" applyNumberFormat="1" applyFont="1" applyFill="1" applyBorder="1" applyAlignment="1" applyProtection="1">
      <alignment horizontal="distributed" vertical="center"/>
      <protection hidden="1"/>
    </xf>
    <xf numFmtId="177" fontId="57" fillId="0" borderId="22" xfId="4" applyNumberFormat="1" applyFont="1" applyFill="1" applyBorder="1" applyAlignment="1" applyProtection="1">
      <alignment horizontal="distributed" vertical="center"/>
      <protection hidden="1"/>
    </xf>
    <xf numFmtId="0" fontId="57" fillId="0" borderId="25" xfId="4" applyFont="1" applyFill="1" applyBorder="1" applyAlignment="1">
      <alignment horizontal="distributed" vertical="center"/>
      <protection hidden="1"/>
    </xf>
    <xf numFmtId="0" fontId="57" fillId="0" borderId="47" xfId="4" applyFont="1" applyFill="1" applyBorder="1" applyAlignment="1">
      <alignment horizontal="distributed" vertical="center"/>
      <protection hidden="1"/>
    </xf>
    <xf numFmtId="0" fontId="57" fillId="0" borderId="26" xfId="4" applyFont="1" applyFill="1" applyBorder="1" applyAlignment="1">
      <alignment horizontal="distributed" vertical="center"/>
      <protection hidden="1"/>
    </xf>
    <xf numFmtId="0" fontId="57" fillId="0" borderId="43" xfId="4" applyFont="1" applyFill="1" applyBorder="1" applyAlignment="1" applyProtection="1">
      <alignment horizontal="center" vertical="center"/>
      <protection hidden="1"/>
    </xf>
    <xf numFmtId="0" fontId="57" fillId="0" borderId="93" xfId="4" applyFont="1" applyFill="1" applyBorder="1" applyAlignment="1" applyProtection="1">
      <alignment horizontal="distributed" vertical="center"/>
      <protection hidden="1"/>
    </xf>
    <xf numFmtId="0" fontId="57" fillId="0" borderId="68" xfId="4" applyFont="1" applyFill="1" applyBorder="1" applyAlignment="1" applyProtection="1">
      <alignment horizontal="distributed" vertical="center"/>
      <protection hidden="1"/>
    </xf>
    <xf numFmtId="0" fontId="57" fillId="0" borderId="69" xfId="4" applyFont="1" applyFill="1" applyBorder="1" applyAlignment="1" applyProtection="1">
      <alignment horizontal="distributed" vertical="center"/>
      <protection hidden="1"/>
    </xf>
    <xf numFmtId="177" fontId="57" fillId="0" borderId="15" xfId="4" applyNumberFormat="1" applyFont="1" applyFill="1" applyBorder="1" applyAlignment="1" applyProtection="1">
      <alignment horizontal="distributed" vertical="center"/>
      <protection hidden="1"/>
    </xf>
    <xf numFmtId="177" fontId="57" fillId="0" borderId="16" xfId="4" applyNumberFormat="1" applyFont="1" applyFill="1" applyBorder="1" applyAlignment="1" applyProtection="1">
      <alignment horizontal="distributed" vertical="center"/>
      <protection hidden="1"/>
    </xf>
    <xf numFmtId="177" fontId="57" fillId="0" borderId="17" xfId="4" applyNumberFormat="1" applyFont="1" applyFill="1" applyBorder="1" applyAlignment="1" applyProtection="1">
      <alignment horizontal="distributed" vertical="center"/>
      <protection hidden="1"/>
    </xf>
    <xf numFmtId="0" fontId="57" fillId="0" borderId="15" xfId="4" applyFont="1" applyFill="1" applyBorder="1" applyAlignment="1">
      <alignment horizontal="distributed" vertical="center"/>
      <protection hidden="1"/>
    </xf>
    <xf numFmtId="0" fontId="57" fillId="0" borderId="16" xfId="4" applyFont="1" applyFill="1" applyBorder="1" applyAlignment="1">
      <alignment horizontal="distributed" vertical="center"/>
      <protection hidden="1"/>
    </xf>
    <xf numFmtId="0" fontId="57" fillId="0" borderId="17" xfId="4" applyFont="1" applyFill="1" applyBorder="1" applyAlignment="1">
      <alignment horizontal="distributed" vertical="center"/>
      <protection hidden="1"/>
    </xf>
    <xf numFmtId="0" fontId="57" fillId="0" borderId="64" xfId="4" applyFont="1" applyFill="1" applyBorder="1" applyAlignment="1" applyProtection="1">
      <alignment horizontal="center" vertical="center"/>
      <protection hidden="1"/>
    </xf>
    <xf numFmtId="0" fontId="57" fillId="0" borderId="31" xfId="4" applyFont="1" applyFill="1" applyBorder="1" applyAlignment="1" applyProtection="1">
      <alignment horizontal="center" vertical="center"/>
      <protection hidden="1"/>
    </xf>
    <xf numFmtId="0" fontId="57" fillId="0" borderId="36" xfId="4" applyFont="1" applyFill="1" applyBorder="1" applyAlignment="1" applyProtection="1">
      <alignment horizontal="distributed" vertical="center" wrapText="1"/>
      <protection hidden="1"/>
    </xf>
    <xf numFmtId="0" fontId="57" fillId="0" borderId="34" xfId="4" applyFont="1" applyFill="1" applyBorder="1" applyAlignment="1">
      <alignment horizontal="distributed" vertical="center" wrapText="1"/>
      <protection hidden="1"/>
    </xf>
    <xf numFmtId="0" fontId="57" fillId="0" borderId="70" xfId="4" applyFont="1" applyFill="1" applyBorder="1" applyAlignment="1">
      <alignment horizontal="distributed" vertical="center"/>
      <protection hidden="1"/>
    </xf>
    <xf numFmtId="0" fontId="57" fillId="0" borderId="58" xfId="4" applyFont="1" applyFill="1" applyBorder="1" applyAlignment="1">
      <alignment horizontal="distributed" vertical="center"/>
      <protection hidden="1"/>
    </xf>
    <xf numFmtId="0" fontId="57" fillId="0" borderId="71" xfId="4" applyFont="1" applyFill="1" applyBorder="1" applyAlignment="1">
      <alignment horizontal="distributed" vertical="center"/>
      <protection hidden="1"/>
    </xf>
    <xf numFmtId="0" fontId="57" fillId="0" borderId="89" xfId="4" applyFont="1" applyFill="1" applyBorder="1" applyAlignment="1" applyProtection="1">
      <alignment horizontal="center" vertical="center"/>
      <protection hidden="1"/>
    </xf>
    <xf numFmtId="0" fontId="57" fillId="0" borderId="67" xfId="4" applyFont="1" applyFill="1" applyBorder="1" applyAlignment="1" applyProtection="1">
      <alignment horizontal="center" vertical="distributed" textRotation="255" justifyLastLine="1"/>
      <protection hidden="1"/>
    </xf>
    <xf numFmtId="0" fontId="57" fillId="0" borderId="31" xfId="4" applyFont="1" applyFill="1" applyBorder="1" applyAlignment="1" applyProtection="1">
      <alignment horizontal="center" vertical="distributed" textRotation="255" justifyLastLine="1"/>
      <protection hidden="1"/>
    </xf>
    <xf numFmtId="0" fontId="57" fillId="0" borderId="70" xfId="4" applyFont="1" applyFill="1" applyBorder="1" applyAlignment="1" applyProtection="1">
      <alignment horizontal="center" vertical="distributed" textRotation="255" justifyLastLine="1"/>
      <protection hidden="1"/>
    </xf>
    <xf numFmtId="0" fontId="57" fillId="0" borderId="14" xfId="4" applyFont="1" applyFill="1" applyBorder="1" applyAlignment="1" applyProtection="1">
      <alignment horizontal="center" vertical="center"/>
      <protection hidden="1"/>
    </xf>
    <xf numFmtId="177" fontId="57" fillId="0" borderId="14" xfId="4" applyNumberFormat="1" applyFont="1" applyFill="1" applyBorder="1" applyAlignment="1" applyProtection="1">
      <alignment horizontal="distributed" vertical="center"/>
      <protection hidden="1"/>
    </xf>
    <xf numFmtId="0" fontId="57" fillId="0" borderId="14" xfId="4" applyFont="1" applyFill="1" applyBorder="1" applyAlignment="1">
      <alignment horizontal="distributed" vertical="center"/>
      <protection hidden="1"/>
    </xf>
    <xf numFmtId="0" fontId="57" fillId="0" borderId="15" xfId="4" applyFont="1" applyFill="1" applyBorder="1" applyAlignment="1" applyProtection="1">
      <alignment horizontal="distributed" vertical="center"/>
      <protection hidden="1"/>
    </xf>
    <xf numFmtId="0" fontId="57" fillId="0" borderId="16" xfId="4" applyFont="1" applyFill="1" applyBorder="1" applyAlignment="1" applyProtection="1">
      <alignment horizontal="distributed" vertical="center"/>
      <protection hidden="1"/>
    </xf>
    <xf numFmtId="0" fontId="57" fillId="0" borderId="17" xfId="4" applyFont="1" applyFill="1" applyBorder="1" applyAlignment="1" applyProtection="1">
      <alignment horizontal="distributed" vertical="center"/>
      <protection hidden="1"/>
    </xf>
    <xf numFmtId="0" fontId="57" fillId="0" borderId="15" xfId="4" applyFont="1" applyFill="1" applyBorder="1" applyAlignment="1">
      <alignment vertical="center"/>
      <protection hidden="1"/>
    </xf>
    <xf numFmtId="0" fontId="57" fillId="0" borderId="16" xfId="4" applyFont="1" applyFill="1" applyBorder="1" applyAlignment="1">
      <alignment vertical="center"/>
      <protection hidden="1"/>
    </xf>
    <xf numFmtId="0" fontId="57" fillId="0" borderId="17" xfId="4" applyFont="1" applyFill="1" applyBorder="1" applyAlignment="1">
      <alignment vertical="center"/>
      <protection hidden="1"/>
    </xf>
    <xf numFmtId="0" fontId="57" fillId="0" borderId="14" xfId="4" applyFont="1" applyFill="1" applyBorder="1" applyAlignment="1" applyProtection="1">
      <alignment horizontal="distributed" vertical="center"/>
      <protection hidden="1"/>
    </xf>
    <xf numFmtId="3" fontId="68" fillId="0" borderId="31" xfId="4" applyNumberFormat="1" applyFont="1" applyFill="1" applyBorder="1" applyAlignment="1" applyProtection="1">
      <alignment horizontal="center" vertical="center"/>
      <protection hidden="1"/>
    </xf>
    <xf numFmtId="0" fontId="57" fillId="0" borderId="0" xfId="4" applyFont="1" applyFill="1" applyBorder="1" applyAlignment="1" applyProtection="1">
      <alignment horizontal="center" vertical="center"/>
      <protection hidden="1"/>
    </xf>
    <xf numFmtId="3" fontId="57" fillId="0" borderId="31" xfId="4" applyNumberFormat="1" applyFont="1" applyFill="1" applyBorder="1" applyAlignment="1" applyProtection="1">
      <alignment horizontal="distributed" vertical="center"/>
      <protection hidden="1"/>
    </xf>
    <xf numFmtId="0" fontId="57" fillId="0" borderId="0" xfId="4" applyFont="1" applyFill="1" applyBorder="1">
      <alignment vertical="center"/>
      <protection hidden="1"/>
    </xf>
    <xf numFmtId="0" fontId="57" fillId="0" borderId="80" xfId="4" applyFont="1" applyFill="1" applyBorder="1" applyAlignment="1" applyProtection="1">
      <alignment horizontal="distributed" vertical="center"/>
      <protection hidden="1"/>
    </xf>
    <xf numFmtId="0" fontId="57" fillId="0" borderId="81" xfId="4" applyFont="1" applyFill="1" applyBorder="1" applyAlignment="1" applyProtection="1">
      <alignment horizontal="distributed" vertical="center"/>
      <protection hidden="1"/>
    </xf>
    <xf numFmtId="0" fontId="57" fillId="0" borderId="82" xfId="4" applyFont="1" applyFill="1" applyBorder="1" applyAlignment="1" applyProtection="1">
      <alignment horizontal="distributed" vertical="center"/>
      <protection hidden="1"/>
    </xf>
    <xf numFmtId="0" fontId="57" fillId="0" borderId="65" xfId="4" applyFont="1" applyFill="1" applyBorder="1" applyAlignment="1" applyProtection="1">
      <alignment horizontal="center" vertical="distributed" textRotation="255" justifyLastLine="1" shrinkToFit="1"/>
      <protection hidden="1"/>
    </xf>
    <xf numFmtId="0" fontId="57" fillId="0" borderId="63" xfId="4" applyFont="1" applyFill="1" applyBorder="1" applyAlignment="1" applyProtection="1">
      <alignment horizontal="center" vertical="distributed" textRotation="255" justifyLastLine="1" shrinkToFit="1"/>
      <protection hidden="1"/>
    </xf>
    <xf numFmtId="0" fontId="57" fillId="0" borderId="76" xfId="4" applyFont="1" applyFill="1" applyBorder="1" applyAlignment="1" applyProtection="1">
      <alignment horizontal="center" vertical="center"/>
      <protection hidden="1"/>
    </xf>
    <xf numFmtId="0" fontId="57" fillId="0" borderId="78" xfId="4" applyFont="1" applyFill="1" applyBorder="1" applyAlignment="1" applyProtection="1">
      <alignment horizontal="center" vertical="center"/>
      <protection hidden="1"/>
    </xf>
    <xf numFmtId="0" fontId="57" fillId="0" borderId="45" xfId="4" applyFont="1" applyFill="1" applyBorder="1" applyAlignment="1" applyProtection="1">
      <alignment horizontal="center" vertical="center"/>
      <protection hidden="1"/>
    </xf>
    <xf numFmtId="0" fontId="57" fillId="0" borderId="47" xfId="4" applyFont="1" applyFill="1" applyBorder="1" applyAlignment="1" applyProtection="1">
      <alignment horizontal="center" vertical="center"/>
      <protection hidden="1"/>
    </xf>
    <xf numFmtId="0" fontId="57" fillId="0" borderId="21" xfId="4" applyFont="1" applyFill="1" applyBorder="1" applyAlignment="1" applyProtection="1">
      <alignment horizontal="distributed" vertical="center"/>
      <protection hidden="1"/>
    </xf>
    <xf numFmtId="0" fontId="57" fillId="0" borderId="45" xfId="4" applyFont="1" applyFill="1" applyBorder="1" applyAlignment="1" applyProtection="1">
      <alignment horizontal="distributed" vertical="center"/>
      <protection hidden="1"/>
    </xf>
    <xf numFmtId="0" fontId="57" fillId="0" borderId="22" xfId="4" applyFont="1" applyFill="1" applyBorder="1" applyAlignment="1" applyProtection="1">
      <alignment horizontal="distributed" vertical="center"/>
      <protection hidden="1"/>
    </xf>
    <xf numFmtId="177" fontId="55" fillId="0" borderId="34" xfId="4" applyNumberFormat="1" applyFont="1" applyFill="1" applyBorder="1" applyAlignment="1" applyProtection="1">
      <alignment horizontal="right" vertical="center" indent="1" shrinkToFit="1"/>
      <protection hidden="1"/>
    </xf>
    <xf numFmtId="177" fontId="56" fillId="0" borderId="34" xfId="0" applyNumberFormat="1" applyFont="1" applyBorder="1" applyAlignment="1">
      <alignment horizontal="right" vertical="center" indent="1" shrinkToFit="1"/>
    </xf>
    <xf numFmtId="0" fontId="60" fillId="0" borderId="0" xfId="4" applyFont="1" applyFill="1" applyAlignment="1" applyProtection="1">
      <alignment horizontal="right" vertical="center"/>
      <protection hidden="1"/>
    </xf>
    <xf numFmtId="0" fontId="60" fillId="0" borderId="0" xfId="4" applyFont="1" applyFill="1" applyAlignment="1">
      <alignment vertical="center"/>
      <protection hidden="1"/>
    </xf>
    <xf numFmtId="0" fontId="8" fillId="0" borderId="0" xfId="4" applyFont="1" applyFill="1" applyAlignment="1" applyProtection="1">
      <alignment horizontal="center" vertical="center" shrinkToFit="1"/>
      <protection locked="0"/>
    </xf>
    <xf numFmtId="0" fontId="60" fillId="0" borderId="0" xfId="4" applyFont="1" applyFill="1" applyAlignment="1" applyProtection="1">
      <alignment horizontal="center" vertical="center"/>
      <protection hidden="1"/>
    </xf>
    <xf numFmtId="0" fontId="60" fillId="0" borderId="0" xfId="4" applyFont="1" applyFill="1" applyBorder="1" applyAlignment="1" applyProtection="1">
      <alignment horizontal="center" vertical="center"/>
      <protection hidden="1"/>
    </xf>
    <xf numFmtId="0" fontId="72" fillId="0" borderId="102" xfId="4" applyFont="1" applyFill="1" applyBorder="1" applyAlignment="1" applyProtection="1">
      <alignment vertical="center" wrapText="1"/>
      <protection locked="0"/>
    </xf>
    <xf numFmtId="0" fontId="72" fillId="0" borderId="61" xfId="4" applyFont="1" applyFill="1" applyBorder="1" applyAlignment="1" applyProtection="1">
      <alignment vertical="center" wrapText="1"/>
      <protection locked="0"/>
    </xf>
    <xf numFmtId="0" fontId="72" fillId="0" borderId="14" xfId="4" applyFont="1" applyFill="1" applyBorder="1" applyAlignment="1" applyProtection="1">
      <alignment vertical="center" wrapText="1"/>
      <protection locked="0"/>
    </xf>
    <xf numFmtId="0" fontId="72" fillId="0" borderId="44" xfId="4" applyFont="1" applyFill="1" applyBorder="1" applyAlignment="1" applyProtection="1">
      <alignment vertical="center" wrapText="1"/>
      <protection locked="0"/>
    </xf>
    <xf numFmtId="0" fontId="71" fillId="0" borderId="102" xfId="4" applyNumberFormat="1" applyFont="1" applyFill="1" applyBorder="1" applyAlignment="1" applyProtection="1">
      <alignment vertical="center" shrinkToFit="1"/>
      <protection hidden="1"/>
    </xf>
    <xf numFmtId="0" fontId="72" fillId="0" borderId="102" xfId="4" applyNumberFormat="1" applyFont="1" applyFill="1" applyBorder="1" applyAlignment="1" applyProtection="1">
      <alignment vertical="center" shrinkToFit="1"/>
      <protection hidden="1"/>
    </xf>
    <xf numFmtId="0" fontId="72" fillId="0" borderId="14" xfId="4" applyNumberFormat="1" applyFont="1" applyFill="1" applyBorder="1" applyAlignment="1" applyProtection="1">
      <alignment vertical="center" shrinkToFit="1"/>
      <protection hidden="1"/>
    </xf>
    <xf numFmtId="0" fontId="57" fillId="0" borderId="37" xfId="4" applyFont="1" applyFill="1" applyBorder="1" applyAlignment="1" applyProtection="1">
      <alignment horizontal="distributed" vertical="center" justifyLastLine="1"/>
      <protection hidden="1"/>
    </xf>
    <xf numFmtId="0" fontId="57" fillId="0" borderId="29" xfId="4" applyFont="1" applyFill="1" applyBorder="1" applyAlignment="1" applyProtection="1">
      <alignment horizontal="distributed" vertical="center" justifyLastLine="1"/>
      <protection hidden="1"/>
    </xf>
    <xf numFmtId="0" fontId="57" fillId="0" borderId="52" xfId="4" applyFont="1" applyFill="1" applyBorder="1" applyAlignment="1" applyProtection="1">
      <alignment horizontal="distributed" vertical="center"/>
      <protection hidden="1"/>
    </xf>
    <xf numFmtId="0" fontId="57" fillId="0" borderId="31" xfId="4" applyFont="1" applyFill="1" applyBorder="1" applyAlignment="1" applyProtection="1">
      <alignment horizontal="distributed" vertical="center"/>
      <protection hidden="1"/>
    </xf>
    <xf numFmtId="0" fontId="57" fillId="0" borderId="0" xfId="4" applyFont="1" applyFill="1" applyBorder="1" applyAlignment="1" applyProtection="1">
      <alignment horizontal="distributed" vertical="center"/>
      <protection hidden="1"/>
    </xf>
    <xf numFmtId="0" fontId="68" fillId="0" borderId="31" xfId="4" applyFont="1" applyFill="1" applyBorder="1" applyAlignment="1" applyProtection="1">
      <alignment horizontal="center" vertical="center"/>
      <protection hidden="1"/>
    </xf>
    <xf numFmtId="0" fontId="60" fillId="0" borderId="104" xfId="4" applyFont="1" applyFill="1" applyBorder="1" applyAlignment="1" applyProtection="1">
      <alignment horizontal="distributed"/>
      <protection hidden="1"/>
    </xf>
    <xf numFmtId="0" fontId="60" fillId="0" borderId="16" xfId="4" applyFont="1" applyFill="1" applyBorder="1" applyAlignment="1" applyProtection="1">
      <alignment horizontal="distributed"/>
      <protection hidden="1"/>
    </xf>
    <xf numFmtId="0" fontId="60" fillId="0" borderId="16" xfId="4" applyFont="1" applyFill="1" applyBorder="1" applyAlignment="1">
      <alignment horizontal="distributed"/>
      <protection hidden="1"/>
    </xf>
    <xf numFmtId="0" fontId="60" fillId="0" borderId="31" xfId="4" applyFont="1" applyFill="1" applyBorder="1" applyAlignment="1">
      <alignment horizontal="distributed" vertical="center"/>
      <protection hidden="1"/>
    </xf>
    <xf numFmtId="0" fontId="60" fillId="0" borderId="0" xfId="4" applyFont="1" applyFill="1" applyBorder="1" applyAlignment="1">
      <alignment horizontal="distributed" vertical="center"/>
      <protection hidden="1"/>
    </xf>
    <xf numFmtId="0" fontId="72" fillId="0" borderId="97" xfId="4" applyNumberFormat="1" applyFont="1" applyFill="1" applyBorder="1" applyAlignment="1" applyProtection="1">
      <alignment vertical="center" shrinkToFit="1"/>
      <protection hidden="1"/>
    </xf>
    <xf numFmtId="0" fontId="72" fillId="0" borderId="97" xfId="4" applyNumberFormat="1" applyFont="1" applyFill="1" applyBorder="1" applyAlignment="1">
      <alignment vertical="center" shrinkToFit="1"/>
      <protection hidden="1"/>
    </xf>
    <xf numFmtId="0" fontId="60" fillId="0" borderId="14" xfId="4" applyFont="1" applyFill="1" applyBorder="1" applyAlignment="1" applyProtection="1">
      <alignment horizontal="distributed" vertical="center"/>
      <protection hidden="1"/>
    </xf>
    <xf numFmtId="0" fontId="60" fillId="0" borderId="14" xfId="4" applyFont="1" applyFill="1" applyBorder="1" applyAlignment="1">
      <alignment horizontal="distributed" vertical="center"/>
      <protection hidden="1"/>
    </xf>
    <xf numFmtId="0" fontId="60" fillId="0" borderId="102" xfId="4" applyFont="1" applyFill="1" applyBorder="1" applyAlignment="1" applyProtection="1">
      <alignment horizontal="distributed" vertical="center"/>
      <protection hidden="1"/>
    </xf>
    <xf numFmtId="0" fontId="60" fillId="0" borderId="102" xfId="4" applyFont="1" applyFill="1" applyBorder="1" applyAlignment="1">
      <alignment horizontal="distributed" vertical="center"/>
      <protection hidden="1"/>
    </xf>
    <xf numFmtId="0" fontId="61" fillId="0" borderId="14" xfId="4" applyFont="1" applyFill="1" applyBorder="1" applyAlignment="1" applyProtection="1">
      <alignment horizontal="center" vertical="center"/>
      <protection hidden="1"/>
    </xf>
    <xf numFmtId="0" fontId="61" fillId="0" borderId="97" xfId="4" applyFont="1" applyFill="1" applyBorder="1" applyAlignment="1" applyProtection="1">
      <alignment horizontal="center" vertical="center"/>
      <protection hidden="1"/>
    </xf>
    <xf numFmtId="0" fontId="60" fillId="0" borderId="105" xfId="4" applyFont="1" applyFill="1" applyBorder="1" applyAlignment="1" applyProtection="1">
      <alignment horizontal="distributed" vertical="center"/>
      <protection hidden="1"/>
    </xf>
    <xf numFmtId="0" fontId="60" fillId="0" borderId="106" xfId="4" applyFont="1" applyFill="1" applyBorder="1" applyAlignment="1" applyProtection="1">
      <alignment horizontal="distributed" vertical="center"/>
      <protection hidden="1"/>
    </xf>
    <xf numFmtId="0" fontId="60" fillId="0" borderId="106" xfId="4" applyFont="1" applyFill="1" applyBorder="1" applyAlignment="1">
      <alignment horizontal="distributed" vertical="center"/>
      <protection hidden="1"/>
    </xf>
    <xf numFmtId="0" fontId="74" fillId="0" borderId="0" xfId="4" applyFont="1" applyFill="1" applyBorder="1" applyAlignment="1" applyProtection="1">
      <alignment horizontal="center" vertical="center" shrinkToFit="1"/>
      <protection hidden="1"/>
    </xf>
    <xf numFmtId="0" fontId="60" fillId="0" borderId="37" xfId="4" applyFont="1" applyFill="1" applyBorder="1" applyAlignment="1">
      <alignment vertical="center"/>
      <protection hidden="1"/>
    </xf>
    <xf numFmtId="0" fontId="0" fillId="0" borderId="29" xfId="0" applyBorder="1" applyAlignment="1">
      <alignment vertical="center"/>
    </xf>
    <xf numFmtId="0" fontId="0" fillId="0" borderId="101" xfId="0" applyBorder="1" applyAlignment="1">
      <alignment vertical="center"/>
    </xf>
    <xf numFmtId="0" fontId="60" fillId="0" borderId="99" xfId="4" applyFont="1" applyFill="1" applyBorder="1" applyAlignment="1">
      <alignment vertical="center"/>
      <protection hidden="1"/>
    </xf>
    <xf numFmtId="0" fontId="0" fillId="0" borderId="47" xfId="0" applyBorder="1" applyAlignment="1">
      <alignment vertical="center"/>
    </xf>
    <xf numFmtId="0" fontId="0" fillId="0" borderId="26" xfId="0" applyBorder="1" applyAlignment="1">
      <alignment vertical="center"/>
    </xf>
    <xf numFmtId="0" fontId="71" fillId="0" borderId="21" xfId="4" applyFont="1" applyFill="1" applyBorder="1" applyAlignment="1" applyProtection="1">
      <alignment horizontal="center" vertical="center"/>
      <protection locked="0"/>
    </xf>
    <xf numFmtId="0" fontId="71" fillId="0" borderId="22" xfId="4" applyFont="1" applyFill="1" applyBorder="1" applyAlignment="1" applyProtection="1">
      <alignment horizontal="center" vertical="center"/>
      <protection locked="0"/>
    </xf>
    <xf numFmtId="0" fontId="71" fillId="0" borderId="23" xfId="4" applyFont="1" applyFill="1" applyBorder="1" applyAlignment="1" applyProtection="1">
      <alignment horizontal="center" vertical="center"/>
      <protection locked="0"/>
    </xf>
    <xf numFmtId="0" fontId="71" fillId="0" borderId="24" xfId="4" applyFont="1" applyFill="1" applyBorder="1" applyAlignment="1" applyProtection="1">
      <alignment horizontal="center" vertical="center"/>
      <protection locked="0"/>
    </xf>
    <xf numFmtId="0" fontId="71" fillId="0" borderId="25" xfId="4" applyFont="1" applyFill="1" applyBorder="1" applyAlignment="1" applyProtection="1">
      <alignment horizontal="center" vertical="center"/>
      <protection locked="0"/>
    </xf>
    <xf numFmtId="0" fontId="71" fillId="0" borderId="26" xfId="4" applyFont="1" applyFill="1" applyBorder="1" applyAlignment="1" applyProtection="1">
      <alignment horizontal="center" vertical="center"/>
      <protection locked="0"/>
    </xf>
    <xf numFmtId="0" fontId="57" fillId="0" borderId="77" xfId="4" applyFont="1" applyFill="1" applyBorder="1" applyAlignment="1" applyProtection="1">
      <alignment horizontal="center" vertical="center"/>
      <protection hidden="1"/>
    </xf>
    <xf numFmtId="0" fontId="74" fillId="0" borderId="0" xfId="4" applyFont="1" applyFill="1" applyBorder="1" applyAlignment="1" applyProtection="1">
      <alignment horizontal="left" vertical="center"/>
      <protection hidden="1"/>
    </xf>
    <xf numFmtId="0" fontId="74" fillId="0" borderId="0" xfId="4" applyFont="1" applyAlignment="1">
      <alignment vertical="center"/>
      <protection hidden="1"/>
    </xf>
    <xf numFmtId="0" fontId="74" fillId="0" borderId="0" xfId="4" applyFont="1" applyBorder="1" applyAlignment="1">
      <alignment horizontal="left" vertical="center"/>
      <protection hidden="1"/>
    </xf>
    <xf numFmtId="0" fontId="69" fillId="0" borderId="18" xfId="4" applyFont="1" applyFill="1" applyBorder="1" applyAlignment="1">
      <alignment horizontal="center" vertical="center" wrapText="1"/>
      <protection hidden="1"/>
    </xf>
    <xf numFmtId="0" fontId="70" fillId="0" borderId="20" xfId="0" applyFont="1" applyBorder="1" applyAlignment="1">
      <alignment vertical="center"/>
    </xf>
    <xf numFmtId="0" fontId="60" fillId="0" borderId="97" xfId="4" applyFont="1" applyFill="1" applyBorder="1" applyAlignment="1" applyProtection="1">
      <alignment horizontal="distributed" vertical="center" wrapText="1"/>
      <protection hidden="1"/>
    </xf>
    <xf numFmtId="0" fontId="60" fillId="0" borderId="97" xfId="4" applyFont="1" applyFill="1" applyBorder="1" applyAlignment="1" applyProtection="1">
      <alignment horizontal="distributed" vertical="center"/>
      <protection hidden="1"/>
    </xf>
    <xf numFmtId="0" fontId="60" fillId="0" borderId="97" xfId="4" applyFont="1" applyFill="1" applyBorder="1" applyAlignment="1">
      <alignment horizontal="distributed" vertical="center"/>
      <protection hidden="1"/>
    </xf>
    <xf numFmtId="0" fontId="64" fillId="0" borderId="0" xfId="4" applyFont="1" applyFill="1" applyAlignment="1" applyProtection="1">
      <alignment horizontal="left" vertical="center"/>
      <protection hidden="1"/>
    </xf>
    <xf numFmtId="0" fontId="58" fillId="0" borderId="37" xfId="4" applyFont="1" applyFill="1" applyBorder="1" applyAlignment="1" applyProtection="1">
      <alignment horizontal="distributed" vertical="center" justifyLastLine="1"/>
      <protection hidden="1"/>
    </xf>
    <xf numFmtId="0" fontId="58" fillId="0" borderId="29" xfId="4" applyFont="1" applyFill="1" applyBorder="1" applyAlignment="1" applyProtection="1">
      <alignment horizontal="distributed" vertical="center" justifyLastLine="1"/>
      <protection hidden="1"/>
    </xf>
    <xf numFmtId="0" fontId="71" fillId="0" borderId="14" xfId="4" applyNumberFormat="1" applyFont="1" applyFill="1" applyBorder="1" applyAlignment="1" applyProtection="1">
      <alignment shrinkToFit="1"/>
      <protection hidden="1"/>
    </xf>
    <xf numFmtId="0" fontId="72" fillId="0" borderId="14" xfId="4" applyNumberFormat="1" applyFont="1" applyFill="1" applyBorder="1" applyAlignment="1">
      <protection hidden="1"/>
    </xf>
    <xf numFmtId="0" fontId="72" fillId="0" borderId="97" xfId="4" applyNumberFormat="1" applyFont="1" applyFill="1" applyBorder="1" applyAlignment="1" applyProtection="1">
      <alignment horizontal="left" vertical="center"/>
      <protection hidden="1"/>
    </xf>
    <xf numFmtId="0" fontId="72" fillId="0" borderId="97" xfId="4" applyNumberFormat="1" applyFont="1" applyFill="1" applyBorder="1" applyAlignment="1">
      <alignment vertical="center"/>
      <protection hidden="1"/>
    </xf>
    <xf numFmtId="0" fontId="64" fillId="0" borderId="0" xfId="4" applyFont="1" applyFill="1" applyAlignment="1">
      <alignment horizontal="distributed" vertical="center"/>
      <protection hidden="1"/>
    </xf>
    <xf numFmtId="0" fontId="74" fillId="0" borderId="0" xfId="4" applyFont="1" applyBorder="1" applyAlignment="1">
      <alignment horizontal="distributed" vertical="center"/>
      <protection hidden="1"/>
    </xf>
    <xf numFmtId="0" fontId="74" fillId="0" borderId="0" xfId="4" applyFont="1" applyAlignment="1" applyProtection="1">
      <alignment horizontal="right" vertical="center"/>
      <protection hidden="1"/>
    </xf>
    <xf numFmtId="0" fontId="74" fillId="0" borderId="0" xfId="4" applyFont="1" applyFill="1" applyBorder="1" applyAlignment="1" applyProtection="1">
      <alignment horizontal="right" vertical="center"/>
      <protection hidden="1"/>
    </xf>
    <xf numFmtId="0" fontId="57" fillId="0" borderId="34" xfId="4" applyFont="1" applyFill="1" applyBorder="1" applyAlignment="1" applyProtection="1">
      <alignment horizontal="center" vertical="center"/>
      <protection hidden="1"/>
    </xf>
    <xf numFmtId="0" fontId="75" fillId="0" borderId="0" xfId="4" applyFont="1" applyFill="1" applyBorder="1" applyAlignment="1">
      <alignment horizontal="center" vertical="distributed" textRotation="255" justifyLastLine="1"/>
      <protection hidden="1"/>
    </xf>
    <xf numFmtId="0" fontId="57" fillId="0" borderId="31" xfId="4" applyFont="1" applyFill="1" applyBorder="1" applyAlignment="1" applyProtection="1">
      <alignment horizontal="center" vertical="distributed" textRotation="255"/>
      <protection hidden="1"/>
    </xf>
    <xf numFmtId="0" fontId="57" fillId="0" borderId="31" xfId="4" applyFont="1" applyFill="1" applyBorder="1" applyAlignment="1">
      <alignment vertical="distributed"/>
      <protection hidden="1"/>
    </xf>
    <xf numFmtId="0" fontId="76" fillId="0" borderId="0" xfId="4" applyFont="1" applyAlignment="1">
      <alignment vertical="top" textRotation="255" shrinkToFit="1"/>
      <protection hidden="1"/>
    </xf>
    <xf numFmtId="0" fontId="76" fillId="0" borderId="0" xfId="4" applyFont="1" applyAlignment="1">
      <alignment vertical="top" shrinkToFit="1"/>
      <protection hidden="1"/>
    </xf>
    <xf numFmtId="0" fontId="68" fillId="0" borderId="23" xfId="4" applyFont="1" applyFill="1" applyBorder="1" applyAlignment="1" applyProtection="1">
      <alignment horizontal="center" vertical="center"/>
      <protection hidden="1"/>
    </xf>
    <xf numFmtId="0" fontId="57" fillId="0" borderId="33" xfId="4" applyFont="1" applyFill="1" applyBorder="1" applyAlignment="1" applyProtection="1">
      <alignment horizontal="center" vertical="center"/>
      <protection hidden="1"/>
    </xf>
    <xf numFmtId="0" fontId="57" fillId="0" borderId="57" xfId="4" applyFont="1" applyFill="1" applyBorder="1" applyAlignment="1" applyProtection="1">
      <alignment horizontal="center" vertical="center"/>
      <protection hidden="1"/>
    </xf>
    <xf numFmtId="0" fontId="57" fillId="0" borderId="58" xfId="4" applyFont="1" applyFill="1" applyBorder="1" applyAlignment="1" applyProtection="1">
      <alignment horizontal="center" vertical="center"/>
      <protection hidden="1"/>
    </xf>
    <xf numFmtId="0" fontId="57" fillId="0" borderId="59" xfId="4" applyFont="1" applyFill="1" applyBorder="1" applyAlignment="1" applyProtection="1">
      <alignment horizontal="center" vertical="center"/>
      <protection hidden="1"/>
    </xf>
    <xf numFmtId="0" fontId="57" fillId="0" borderId="23" xfId="4" applyFont="1" applyFill="1" applyBorder="1" applyAlignment="1" applyProtection="1">
      <alignment horizontal="distributed"/>
      <protection hidden="1"/>
    </xf>
    <xf numFmtId="0" fontId="57" fillId="0" borderId="0" xfId="4" applyFont="1" applyFill="1" applyBorder="1" applyAlignment="1" applyProtection="1">
      <alignment horizontal="distributed"/>
      <protection hidden="1"/>
    </xf>
    <xf numFmtId="0" fontId="57" fillId="0" borderId="23" xfId="4" applyFont="1" applyFill="1" applyBorder="1" applyAlignment="1">
      <alignment horizontal="distributed"/>
      <protection hidden="1"/>
    </xf>
    <xf numFmtId="0" fontId="57" fillId="0" borderId="0" xfId="4" applyFont="1" applyFill="1" applyBorder="1" applyAlignment="1">
      <alignment horizontal="distributed"/>
      <protection hidden="1"/>
    </xf>
    <xf numFmtId="0" fontId="57" fillId="0" borderId="23" xfId="4" applyFont="1" applyFill="1" applyBorder="1" applyAlignment="1" applyProtection="1">
      <alignment horizontal="distributed" vertical="top"/>
      <protection hidden="1"/>
    </xf>
    <xf numFmtId="0" fontId="57" fillId="0" borderId="0" xfId="4" applyFont="1" applyFill="1" applyBorder="1" applyAlignment="1" applyProtection="1">
      <alignment horizontal="distributed" vertical="top"/>
      <protection hidden="1"/>
    </xf>
    <xf numFmtId="0" fontId="57" fillId="0" borderId="23" xfId="4" applyFont="1" applyFill="1" applyBorder="1" applyAlignment="1">
      <alignment horizontal="distributed" vertical="top"/>
      <protection hidden="1"/>
    </xf>
    <xf numFmtId="0" fontId="57" fillId="0" borderId="0" xfId="4" applyFont="1" applyFill="1" applyBorder="1" applyAlignment="1">
      <alignment horizontal="distributed" vertical="top"/>
      <protection hidden="1"/>
    </xf>
    <xf numFmtId="0" fontId="57" fillId="0" borderId="21" xfId="4" applyFont="1" applyFill="1" applyBorder="1" applyAlignment="1" applyProtection="1">
      <alignment horizontal="center" vertical="center"/>
      <protection hidden="1"/>
    </xf>
    <xf numFmtId="0" fontId="57" fillId="0" borderId="46" xfId="4" applyFont="1" applyFill="1" applyBorder="1" applyAlignment="1" applyProtection="1">
      <alignment horizontal="center" vertical="center"/>
      <protection hidden="1"/>
    </xf>
    <xf numFmtId="0" fontId="57" fillId="0" borderId="23" xfId="4" applyFont="1" applyFill="1" applyBorder="1" applyAlignment="1" applyProtection="1">
      <alignment horizontal="center" vertical="center"/>
      <protection hidden="1"/>
    </xf>
    <xf numFmtId="0" fontId="57" fillId="0" borderId="23" xfId="4" applyFont="1" applyFill="1" applyBorder="1" applyAlignment="1" applyProtection="1">
      <alignment horizontal="distributed" vertical="center"/>
      <protection hidden="1"/>
    </xf>
    <xf numFmtId="0" fontId="57" fillId="0" borderId="24" xfId="4" applyFont="1" applyFill="1" applyBorder="1" applyAlignment="1" applyProtection="1">
      <alignment horizontal="distributed" vertical="center"/>
      <protection hidden="1"/>
    </xf>
    <xf numFmtId="0" fontId="57" fillId="0" borderId="50" xfId="4" applyFont="1" applyFill="1" applyBorder="1" applyAlignment="1" applyProtection="1">
      <alignment horizontal="distributed" vertical="center"/>
      <protection hidden="1"/>
    </xf>
    <xf numFmtId="0" fontId="57" fillId="0" borderId="34" xfId="4" applyFont="1" applyFill="1" applyBorder="1" applyAlignment="1" applyProtection="1">
      <alignment horizontal="distributed" vertical="center"/>
      <protection hidden="1"/>
    </xf>
    <xf numFmtId="0" fontId="57" fillId="0" borderId="51" xfId="4" applyFont="1" applyFill="1" applyBorder="1" applyAlignment="1" applyProtection="1">
      <alignment horizontal="distributed" vertical="center"/>
      <protection hidden="1"/>
    </xf>
    <xf numFmtId="0" fontId="57" fillId="0" borderId="45" xfId="4" applyFont="1" applyFill="1" applyBorder="1" applyAlignment="1" applyProtection="1">
      <alignment horizontal="right" vertical="center"/>
      <protection hidden="1"/>
    </xf>
    <xf numFmtId="0" fontId="57" fillId="0" borderId="22" xfId="4" applyFont="1" applyFill="1" applyBorder="1" applyAlignment="1" applyProtection="1">
      <alignment horizontal="right" vertical="center"/>
      <protection hidden="1"/>
    </xf>
    <xf numFmtId="0" fontId="57" fillId="0" borderId="47" xfId="4" applyFont="1" applyFill="1" applyBorder="1" applyAlignment="1" applyProtection="1">
      <alignment horizontal="right" vertical="center"/>
      <protection hidden="1"/>
    </xf>
    <xf numFmtId="0" fontId="57" fillId="0" borderId="26" xfId="4" applyFont="1" applyFill="1" applyBorder="1" applyAlignment="1" applyProtection="1">
      <alignment horizontal="right" vertical="center"/>
      <protection hidden="1"/>
    </xf>
    <xf numFmtId="0" fontId="72" fillId="0" borderId="21" xfId="4" applyFont="1" applyFill="1" applyBorder="1" applyAlignment="1" applyProtection="1">
      <alignment vertical="center" wrapText="1" shrinkToFit="1"/>
      <protection locked="0"/>
    </xf>
    <xf numFmtId="0" fontId="72" fillId="0" borderId="45" xfId="4" applyFont="1" applyFill="1" applyBorder="1" applyAlignment="1" applyProtection="1">
      <alignment vertical="center" wrapText="1" shrinkToFit="1"/>
      <protection locked="0"/>
    </xf>
    <xf numFmtId="0" fontId="72" fillId="0" borderId="46" xfId="4" applyFont="1" applyFill="1" applyBorder="1" applyAlignment="1" applyProtection="1">
      <alignment vertical="center" wrapText="1" shrinkToFit="1"/>
      <protection locked="0"/>
    </xf>
    <xf numFmtId="0" fontId="72" fillId="0" borderId="25" xfId="4" applyFont="1" applyFill="1" applyBorder="1" applyAlignment="1" applyProtection="1">
      <alignment vertical="center" wrapText="1" shrinkToFit="1"/>
      <protection locked="0"/>
    </xf>
    <xf numFmtId="0" fontId="72" fillId="0" borderId="47" xfId="4" applyFont="1" applyFill="1" applyBorder="1" applyAlignment="1" applyProtection="1">
      <alignment vertical="center" wrapText="1" shrinkToFit="1"/>
      <protection locked="0"/>
    </xf>
    <xf numFmtId="0" fontId="72" fillId="0" borderId="48" xfId="4" applyFont="1" applyFill="1" applyBorder="1" applyAlignment="1" applyProtection="1">
      <alignment vertical="center" wrapText="1" shrinkToFit="1"/>
      <protection locked="0"/>
    </xf>
    <xf numFmtId="0" fontId="57" fillId="0" borderId="31" xfId="4" applyFont="1" applyFill="1" applyBorder="1" applyAlignment="1" applyProtection="1">
      <alignment horizontal="distributed" vertical="center" wrapText="1" shrinkToFit="1"/>
      <protection hidden="1"/>
    </xf>
    <xf numFmtId="0" fontId="57" fillId="0" borderId="42" xfId="4" applyFont="1" applyFill="1" applyBorder="1" applyAlignment="1" applyProtection="1">
      <alignment horizontal="distributed" vertical="top"/>
      <protection hidden="1"/>
    </xf>
    <xf numFmtId="0" fontId="57" fillId="0" borderId="42" xfId="4" applyFont="1" applyFill="1" applyBorder="1" applyAlignment="1">
      <alignment horizontal="distributed" vertical="top"/>
      <protection hidden="1"/>
    </xf>
    <xf numFmtId="0" fontId="57" fillId="0" borderId="14" xfId="4" applyFont="1" applyFill="1" applyBorder="1" applyAlignment="1">
      <alignment horizontal="distributed" vertical="top"/>
      <protection hidden="1"/>
    </xf>
    <xf numFmtId="0" fontId="71" fillId="0" borderId="102" xfId="4" applyNumberFormat="1" applyFont="1" applyFill="1" applyBorder="1" applyAlignment="1" applyProtection="1">
      <alignment vertical="center" wrapText="1"/>
      <protection hidden="1"/>
    </xf>
    <xf numFmtId="0" fontId="72" fillId="0" borderId="102" xfId="4" applyNumberFormat="1" applyFont="1" applyFill="1" applyBorder="1" applyAlignment="1">
      <alignment vertical="center" wrapText="1"/>
      <protection hidden="1"/>
    </xf>
    <xf numFmtId="0" fontId="72" fillId="0" borderId="14" xfId="4" applyNumberFormat="1" applyFont="1" applyFill="1" applyBorder="1" applyAlignment="1">
      <alignment vertical="center" wrapText="1"/>
      <protection hidden="1"/>
    </xf>
    <xf numFmtId="0" fontId="72" fillId="0" borderId="97" xfId="4" applyFont="1" applyFill="1" applyBorder="1" applyAlignment="1" applyProtection="1">
      <alignment vertical="center" shrinkToFit="1"/>
      <protection locked="0"/>
    </xf>
    <xf numFmtId="0" fontId="72" fillId="0" borderId="55" xfId="4" applyFont="1" applyFill="1" applyBorder="1" applyAlignment="1" applyProtection="1">
      <alignment vertical="center" shrinkToFit="1"/>
      <protection locked="0"/>
    </xf>
    <xf numFmtId="0" fontId="57" fillId="0" borderId="14" xfId="4" applyFont="1" applyFill="1" applyBorder="1" applyAlignment="1" applyProtection="1">
      <alignment horizontal="distributed"/>
      <protection hidden="1"/>
    </xf>
    <xf numFmtId="0" fontId="57" fillId="0" borderId="14" xfId="4" applyFont="1" applyFill="1" applyBorder="1" applyAlignment="1">
      <alignment horizontal="distributed"/>
      <protection hidden="1"/>
    </xf>
    <xf numFmtId="0" fontId="57" fillId="0" borderId="43" xfId="4" applyFont="1" applyFill="1" applyBorder="1" applyAlignment="1">
      <alignment horizontal="distributed"/>
      <protection hidden="1"/>
    </xf>
    <xf numFmtId="0" fontId="60" fillId="0" borderId="42" xfId="4" applyFont="1" applyFill="1" applyBorder="1" applyAlignment="1" applyProtection="1">
      <alignment horizontal="distributed" vertical="top"/>
      <protection hidden="1"/>
    </xf>
    <xf numFmtId="0" fontId="60" fillId="0" borderId="42" xfId="4" applyFont="1" applyFill="1" applyBorder="1" applyAlignment="1">
      <alignment horizontal="distributed" vertical="top"/>
      <protection hidden="1"/>
    </xf>
    <xf numFmtId="0" fontId="60" fillId="0" borderId="102" xfId="4" applyFont="1" applyFill="1" applyBorder="1" applyAlignment="1" applyProtection="1">
      <alignment horizontal="center" vertical="center" textRotation="255"/>
      <protection hidden="1"/>
    </xf>
    <xf numFmtId="0" fontId="60" fillId="0" borderId="14" xfId="4" applyFont="1" applyFill="1" applyBorder="1" applyAlignment="1" applyProtection="1">
      <alignment horizontal="center" vertical="center"/>
      <protection hidden="1"/>
    </xf>
    <xf numFmtId="0" fontId="60" fillId="0" borderId="97" xfId="4" applyFont="1" applyFill="1" applyBorder="1" applyAlignment="1" applyProtection="1">
      <alignment horizontal="center" vertical="center"/>
      <protection hidden="1"/>
    </xf>
    <xf numFmtId="0" fontId="60" fillId="0" borderId="103" xfId="4" applyFont="1" applyFill="1" applyBorder="1" applyAlignment="1" applyProtection="1">
      <alignment horizontal="center" shrinkToFit="1"/>
      <protection hidden="1"/>
    </xf>
    <xf numFmtId="0" fontId="60" fillId="0" borderId="103" xfId="4" applyFont="1" applyFill="1" applyBorder="1" applyAlignment="1">
      <alignment horizontal="center" shrinkToFit="1"/>
      <protection hidden="1"/>
    </xf>
    <xf numFmtId="0" fontId="60" fillId="0" borderId="42" xfId="4" applyFont="1" applyFill="1" applyBorder="1" applyAlignment="1" applyProtection="1">
      <alignment horizontal="center" vertical="top" shrinkToFit="1"/>
      <protection hidden="1"/>
    </xf>
    <xf numFmtId="0" fontId="60" fillId="0" borderId="42" xfId="4" applyFont="1" applyFill="1" applyBorder="1" applyAlignment="1">
      <alignment horizontal="center" vertical="top" shrinkToFit="1"/>
      <protection hidden="1"/>
    </xf>
    <xf numFmtId="0" fontId="57" fillId="0" borderId="37" xfId="4" applyFont="1" applyFill="1" applyBorder="1" applyAlignment="1" applyProtection="1">
      <alignment horizontal="center" vertical="center"/>
      <protection hidden="1"/>
    </xf>
    <xf numFmtId="0" fontId="57" fillId="0" borderId="36" xfId="4" applyFont="1" applyFill="1" applyBorder="1" applyAlignment="1" applyProtection="1">
      <alignment horizontal="center" vertical="center"/>
      <protection hidden="1"/>
    </xf>
    <xf numFmtId="0" fontId="77" fillId="0" borderId="52" xfId="4" applyFont="1" applyFill="1" applyBorder="1" applyAlignment="1" applyProtection="1">
      <alignment horizontal="center" vertical="center" wrapText="1" shrinkToFit="1"/>
      <protection hidden="1"/>
    </xf>
    <xf numFmtId="0" fontId="77" fillId="0" borderId="45" xfId="4" applyFont="1" applyFill="1" applyBorder="1" applyAlignment="1" applyProtection="1">
      <alignment horizontal="center" vertical="center" wrapText="1" shrinkToFit="1"/>
      <protection hidden="1"/>
    </xf>
    <xf numFmtId="0" fontId="77" fillId="0" borderId="46" xfId="4" applyFont="1" applyFill="1" applyBorder="1" applyAlignment="1" applyProtection="1">
      <alignment horizontal="center" vertical="center" wrapText="1" shrinkToFit="1"/>
      <protection hidden="1"/>
    </xf>
    <xf numFmtId="0" fontId="77" fillId="0" borderId="36" xfId="4" applyFont="1" applyFill="1" applyBorder="1" applyAlignment="1">
      <alignment horizontal="center" vertical="center" wrapText="1" shrinkToFit="1"/>
      <protection hidden="1"/>
    </xf>
    <xf numFmtId="0" fontId="77" fillId="0" borderId="34" xfId="4" applyFont="1" applyFill="1" applyBorder="1" applyAlignment="1">
      <alignment horizontal="center" vertical="center" wrapText="1" shrinkToFit="1"/>
      <protection hidden="1"/>
    </xf>
    <xf numFmtId="0" fontId="77" fillId="0" borderId="35" xfId="4" applyFont="1" applyFill="1" applyBorder="1" applyAlignment="1">
      <alignment horizontal="center" vertical="center" wrapText="1" shrinkToFit="1"/>
      <protection hidden="1"/>
    </xf>
    <xf numFmtId="0" fontId="60" fillId="0" borderId="43" xfId="4" applyFont="1" applyFill="1" applyBorder="1" applyAlignment="1" applyProtection="1">
      <alignment horizontal="distributed"/>
      <protection hidden="1"/>
    </xf>
    <xf numFmtId="0" fontId="60" fillId="0" borderId="43" xfId="4" applyFont="1" applyFill="1" applyBorder="1" applyAlignment="1">
      <alignment horizontal="distributed"/>
      <protection hidden="1"/>
    </xf>
    <xf numFmtId="0" fontId="57" fillId="0" borderId="83" xfId="4" applyFont="1" applyFill="1" applyBorder="1" applyAlignment="1" applyProtection="1">
      <alignment horizontal="center" vertical="center"/>
      <protection hidden="1"/>
    </xf>
    <xf numFmtId="0" fontId="57" fillId="0" borderId="24" xfId="4" applyFont="1" applyFill="1" applyBorder="1" applyAlignment="1">
      <alignment horizontal="distributed" vertical="center"/>
      <protection hidden="1"/>
    </xf>
    <xf numFmtId="3" fontId="57" fillId="0" borderId="0" xfId="4" applyNumberFormat="1" applyFont="1" applyFill="1" applyBorder="1" applyAlignment="1" applyProtection="1">
      <alignment horizontal="center" vertical="center"/>
      <protection hidden="1"/>
    </xf>
    <xf numFmtId="3" fontId="57" fillId="0" borderId="33" xfId="4" applyNumberFormat="1" applyFont="1" applyFill="1" applyBorder="1" applyAlignment="1" applyProtection="1">
      <alignment horizontal="center" vertical="center"/>
      <protection hidden="1"/>
    </xf>
    <xf numFmtId="3" fontId="57" fillId="0" borderId="99" xfId="4" applyNumberFormat="1" applyFont="1" applyFill="1" applyBorder="1" applyAlignment="1" applyProtection="1">
      <alignment horizontal="center" vertical="center"/>
      <protection hidden="1"/>
    </xf>
    <xf numFmtId="3" fontId="57" fillId="0" borderId="47" xfId="4" applyNumberFormat="1" applyFont="1" applyFill="1" applyBorder="1" applyAlignment="1" applyProtection="1">
      <alignment horizontal="center" vertical="center"/>
      <protection hidden="1"/>
    </xf>
    <xf numFmtId="3" fontId="57" fillId="0" borderId="48" xfId="4" applyNumberFormat="1" applyFont="1" applyFill="1" applyBorder="1" applyAlignment="1" applyProtection="1">
      <alignment horizontal="center" vertical="center"/>
      <protection hidden="1"/>
    </xf>
    <xf numFmtId="0" fontId="60" fillId="0" borderId="0" xfId="4" applyFont="1" applyFill="1" applyAlignment="1" applyProtection="1">
      <alignment vertical="top" shrinkToFit="1"/>
      <protection hidden="1"/>
    </xf>
    <xf numFmtId="0" fontId="60" fillId="0" borderId="0" xfId="4" applyFont="1" applyFill="1" applyAlignment="1">
      <alignment vertical="center" shrinkToFit="1"/>
      <protection hidden="1"/>
    </xf>
    <xf numFmtId="0" fontId="60" fillId="0" borderId="31" xfId="4" applyFont="1" applyFill="1" applyBorder="1" applyAlignment="1" applyProtection="1">
      <alignment horizontal="distributed" vertical="center" wrapText="1"/>
      <protection hidden="1"/>
    </xf>
    <xf numFmtId="0" fontId="60" fillId="0" borderId="0" xfId="4" applyFont="1" applyFill="1" applyBorder="1" applyAlignment="1">
      <alignment horizontal="distributed" vertical="center" wrapText="1"/>
      <protection hidden="1"/>
    </xf>
    <xf numFmtId="0" fontId="64" fillId="0" borderId="0" xfId="4" applyFont="1" applyAlignment="1">
      <alignment horizontal="center" vertical="center"/>
      <protection hidden="1"/>
    </xf>
    <xf numFmtId="0" fontId="64" fillId="0" borderId="162" xfId="4" applyFont="1" applyBorder="1" applyAlignment="1">
      <alignment horizontal="center" vertical="center"/>
      <protection hidden="1"/>
    </xf>
    <xf numFmtId="0" fontId="65" fillId="0" borderId="0" xfId="4" applyFont="1" applyBorder="1" applyAlignment="1" applyProtection="1">
      <alignment horizontal="distributed"/>
      <protection hidden="1"/>
    </xf>
    <xf numFmtId="0" fontId="65" fillId="0" borderId="0" xfId="4" applyFont="1" applyBorder="1" applyAlignment="1">
      <alignment horizontal="distributed" vertical="center"/>
      <protection hidden="1"/>
    </xf>
    <xf numFmtId="0" fontId="65" fillId="0" borderId="0" xfId="4" applyFont="1" applyAlignment="1">
      <alignment horizontal="distributed" vertical="center"/>
      <protection hidden="1"/>
    </xf>
    <xf numFmtId="0" fontId="60" fillId="0" borderId="102" xfId="4" applyFont="1" applyFill="1" applyBorder="1" applyAlignment="1">
      <alignment horizontal="distributed" vertical="center" justifyLastLine="1"/>
      <protection hidden="1"/>
    </xf>
    <xf numFmtId="0" fontId="60" fillId="0" borderId="40" xfId="4" applyFont="1" applyFill="1" applyBorder="1" applyAlignment="1">
      <alignment horizontal="distributed" vertical="center" justifyLastLine="1"/>
      <protection hidden="1"/>
    </xf>
    <xf numFmtId="0" fontId="60" fillId="0" borderId="103" xfId="4" applyFont="1" applyFill="1" applyBorder="1" applyAlignment="1">
      <alignment horizontal="distributed" vertical="center" justifyLastLine="1"/>
      <protection hidden="1"/>
    </xf>
    <xf numFmtId="0" fontId="60" fillId="0" borderId="110" xfId="4" applyFont="1" applyFill="1" applyBorder="1" applyAlignment="1">
      <alignment horizontal="distributed" vertical="center" justifyLastLine="1"/>
      <protection hidden="1"/>
    </xf>
    <xf numFmtId="0" fontId="60" fillId="0" borderId="63" xfId="4" applyFont="1" applyFill="1" applyBorder="1" applyAlignment="1">
      <alignment horizontal="distributed" vertical="center" justifyLastLine="1"/>
      <protection hidden="1"/>
    </xf>
    <xf numFmtId="179" fontId="8" fillId="0" borderId="14" xfId="4" applyNumberFormat="1" applyFont="1" applyFill="1" applyBorder="1" applyAlignment="1" applyProtection="1">
      <alignment horizontal="right" vertical="center" shrinkToFit="1"/>
      <protection locked="0"/>
    </xf>
    <xf numFmtId="0" fontId="8" fillId="0" borderId="14" xfId="4" applyFont="1" applyFill="1" applyBorder="1" applyAlignment="1" applyProtection="1">
      <alignment horizontal="right" vertical="center" shrinkToFit="1"/>
      <protection locked="0"/>
    </xf>
    <xf numFmtId="0" fontId="60" fillId="0" borderId="102" xfId="4" applyFont="1" applyFill="1" applyBorder="1" applyAlignment="1">
      <alignment horizontal="distributed" justifyLastLine="1"/>
      <protection hidden="1"/>
    </xf>
    <xf numFmtId="0" fontId="65" fillId="0" borderId="14" xfId="4" applyFont="1" applyFill="1" applyBorder="1" applyAlignment="1">
      <alignment horizontal="distributed" vertical="center" justifyLastLine="1"/>
      <protection hidden="1"/>
    </xf>
    <xf numFmtId="176" fontId="8" fillId="0" borderId="0" xfId="4" applyNumberFormat="1" applyFont="1" applyFill="1" applyBorder="1" applyAlignment="1" applyProtection="1">
      <alignment horizontal="right" vertical="center" shrinkToFit="1"/>
      <protection locked="0"/>
    </xf>
    <xf numFmtId="176" fontId="8" fillId="0" borderId="25" xfId="4" applyNumberFormat="1" applyFont="1" applyFill="1" applyBorder="1" applyAlignment="1" applyProtection="1">
      <alignment horizontal="right" vertical="center" shrinkToFit="1"/>
      <protection locked="0"/>
    </xf>
    <xf numFmtId="176" fontId="8" fillId="0" borderId="47" xfId="4" applyNumberFormat="1" applyFont="1" applyFill="1" applyBorder="1" applyAlignment="1" applyProtection="1">
      <alignment horizontal="right" vertical="center" shrinkToFit="1"/>
      <protection locked="0"/>
    </xf>
    <xf numFmtId="176" fontId="8" fillId="0" borderId="26" xfId="4" applyNumberFormat="1" applyFont="1" applyFill="1" applyBorder="1" applyAlignment="1" applyProtection="1">
      <alignment horizontal="right" vertical="center" shrinkToFit="1"/>
      <protection locked="0"/>
    </xf>
    <xf numFmtId="176" fontId="8" fillId="0" borderId="14" xfId="4" applyNumberFormat="1" applyFont="1" applyFill="1" applyBorder="1" applyAlignment="1" applyProtection="1">
      <alignment horizontal="right" vertical="center" shrinkToFit="1"/>
      <protection locked="0"/>
    </xf>
    <xf numFmtId="0" fontId="60" fillId="0" borderId="14" xfId="4" applyFont="1" applyFill="1" applyBorder="1" applyAlignment="1">
      <alignment horizontal="distributed" vertical="center" justifyLastLine="1"/>
      <protection hidden="1"/>
    </xf>
    <xf numFmtId="0" fontId="30" fillId="0" borderId="0" xfId="4" applyFont="1" applyFill="1" applyAlignment="1">
      <protection hidden="1"/>
    </xf>
    <xf numFmtId="0" fontId="30" fillId="0" borderId="47" xfId="4" applyFont="1" applyFill="1" applyBorder="1" applyAlignment="1">
      <alignment vertical="center"/>
      <protection hidden="1"/>
    </xf>
    <xf numFmtId="0" fontId="8" fillId="0" borderId="117" xfId="4" applyFont="1" applyFill="1" applyBorder="1" applyAlignment="1">
      <alignment vertical="center"/>
      <protection hidden="1"/>
    </xf>
    <xf numFmtId="0" fontId="8" fillId="0" borderId="119" xfId="4" applyFont="1" applyFill="1" applyBorder="1" applyAlignment="1">
      <alignment vertical="center"/>
      <protection hidden="1"/>
    </xf>
    <xf numFmtId="0" fontId="8" fillId="0" borderId="14" xfId="4" applyNumberFormat="1" applyFont="1" applyFill="1" applyBorder="1" applyAlignment="1" applyProtection="1">
      <alignment vertical="center" shrinkToFit="1"/>
      <protection locked="0"/>
    </xf>
    <xf numFmtId="176" fontId="88" fillId="0" borderId="14" xfId="4" applyNumberFormat="1" applyFont="1" applyFill="1" applyBorder="1" applyAlignment="1" applyProtection="1">
      <alignment horizontal="right" vertical="center" shrinkToFit="1"/>
      <protection locked="0"/>
    </xf>
    <xf numFmtId="176" fontId="8" fillId="0" borderId="25" xfId="4" applyNumberFormat="1" applyFont="1" applyFill="1" applyBorder="1" applyAlignment="1" applyProtection="1">
      <alignment vertical="center" shrinkToFit="1"/>
      <protection locked="0"/>
    </xf>
    <xf numFmtId="0" fontId="8" fillId="0" borderId="47" xfId="4" applyFont="1" applyFill="1" applyBorder="1" applyAlignment="1" applyProtection="1">
      <alignment vertical="center" shrinkToFit="1"/>
      <protection locked="0"/>
    </xf>
    <xf numFmtId="0" fontId="8" fillId="0" borderId="26" xfId="4" applyFont="1" applyFill="1" applyBorder="1" applyAlignment="1" applyProtection="1">
      <alignment vertical="center" shrinkToFit="1"/>
      <protection locked="0"/>
    </xf>
    <xf numFmtId="177" fontId="8" fillId="0" borderId="108" xfId="4" applyNumberFormat="1" applyFont="1" applyFill="1" applyBorder="1" applyAlignment="1" applyProtection="1">
      <alignment vertical="center" shrinkToFit="1"/>
      <protection locked="0"/>
    </xf>
    <xf numFmtId="177" fontId="8" fillId="0" borderId="14" xfId="4" applyNumberFormat="1" applyFont="1" applyFill="1" applyBorder="1" applyAlignment="1" applyProtection="1">
      <alignment vertical="center" shrinkToFit="1"/>
      <protection locked="0"/>
    </xf>
    <xf numFmtId="176" fontId="8" fillId="0" borderId="14" xfId="4" applyNumberFormat="1" applyFont="1" applyFill="1" applyBorder="1" applyAlignment="1" applyProtection="1">
      <alignment horizontal="right" vertical="center"/>
      <protection locked="0"/>
    </xf>
    <xf numFmtId="176" fontId="8" fillId="0" borderId="44" xfId="4" applyNumberFormat="1" applyFont="1" applyFill="1" applyBorder="1" applyAlignment="1" applyProtection="1">
      <alignment horizontal="right" vertical="center"/>
      <protection locked="0"/>
    </xf>
    <xf numFmtId="176" fontId="8" fillId="0" borderId="42" xfId="4" applyNumberFormat="1" applyFont="1" applyFill="1" applyBorder="1" applyAlignment="1" applyProtection="1">
      <alignment horizontal="right" vertical="center"/>
      <protection locked="0"/>
    </xf>
    <xf numFmtId="176" fontId="8" fillId="0" borderId="62" xfId="4" applyNumberFormat="1" applyFont="1" applyFill="1" applyBorder="1" applyAlignment="1" applyProtection="1">
      <alignment horizontal="right" vertical="center"/>
      <protection locked="0"/>
    </xf>
    <xf numFmtId="177" fontId="8" fillId="0" borderId="111" xfId="4" applyNumberFormat="1" applyFont="1" applyFill="1" applyBorder="1" applyAlignment="1" applyProtection="1">
      <alignment vertical="center" shrinkToFit="1"/>
      <protection locked="0"/>
    </xf>
    <xf numFmtId="177" fontId="8" fillId="0" borderId="43" xfId="4" applyNumberFormat="1" applyFont="1" applyFill="1" applyBorder="1" applyAlignment="1" applyProtection="1">
      <alignment vertical="center" shrinkToFit="1"/>
      <protection locked="0"/>
    </xf>
    <xf numFmtId="177" fontId="8" fillId="0" borderId="96" xfId="4" applyNumberFormat="1" applyFont="1" applyFill="1" applyBorder="1" applyAlignment="1" applyProtection="1">
      <alignment vertical="center" shrinkToFit="1"/>
      <protection locked="0"/>
    </xf>
    <xf numFmtId="177" fontId="8" fillId="0" borderId="42" xfId="4" applyNumberFormat="1" applyFont="1" applyFill="1" applyBorder="1" applyAlignment="1" applyProtection="1">
      <alignment vertical="center" shrinkToFit="1"/>
      <protection locked="0"/>
    </xf>
    <xf numFmtId="177" fontId="8" fillId="0" borderId="47" xfId="4" applyNumberFormat="1" applyFont="1" applyFill="1" applyBorder="1" applyAlignment="1" applyProtection="1">
      <alignment vertical="center" shrinkToFit="1"/>
      <protection locked="0"/>
    </xf>
    <xf numFmtId="0" fontId="8" fillId="0" borderId="120" xfId="4" applyFont="1" applyFill="1" applyBorder="1" applyAlignment="1">
      <alignment vertical="center"/>
      <protection hidden="1"/>
    </xf>
    <xf numFmtId="0" fontId="8" fillId="0" borderId="124" xfId="4" applyFont="1" applyFill="1" applyBorder="1" applyAlignment="1">
      <alignment vertical="center"/>
      <protection hidden="1"/>
    </xf>
    <xf numFmtId="0" fontId="8" fillId="0" borderId="126" xfId="4" applyFont="1" applyFill="1" applyBorder="1" applyAlignment="1">
      <alignment vertical="center"/>
      <protection hidden="1"/>
    </xf>
    <xf numFmtId="0" fontId="8" fillId="0" borderId="127" xfId="4" applyFont="1" applyFill="1" applyBorder="1" applyAlignment="1">
      <alignment vertical="center"/>
      <protection hidden="1"/>
    </xf>
    <xf numFmtId="0" fontId="8" fillId="0" borderId="123" xfId="4" applyFont="1" applyFill="1" applyBorder="1" applyAlignment="1">
      <alignment vertical="center"/>
      <protection hidden="1"/>
    </xf>
    <xf numFmtId="0" fontId="8" fillId="0" borderId="129" xfId="4" applyFont="1" applyFill="1" applyBorder="1" applyAlignment="1">
      <alignment vertical="center"/>
      <protection hidden="1"/>
    </xf>
    <xf numFmtId="0" fontId="8" fillId="0" borderId="130" xfId="4" applyFont="1" applyFill="1" applyBorder="1" applyAlignment="1">
      <alignment vertical="center"/>
      <protection hidden="1"/>
    </xf>
    <xf numFmtId="0" fontId="60" fillId="0" borderId="29" xfId="4" applyFont="1" applyFill="1" applyBorder="1" applyAlignment="1">
      <alignment horizontal="distributed" vertical="center" justifyLastLine="1"/>
      <protection hidden="1"/>
    </xf>
    <xf numFmtId="0" fontId="60" fillId="0" borderId="0" xfId="4" applyFont="1" applyFill="1" applyBorder="1" applyAlignment="1">
      <alignment horizontal="distributed" vertical="center" justifyLastLine="1"/>
      <protection hidden="1"/>
    </xf>
    <xf numFmtId="177" fontId="8" fillId="0" borderId="43" xfId="4" applyNumberFormat="1" applyFont="1" applyFill="1" applyBorder="1" applyAlignment="1" applyProtection="1">
      <alignment horizontal="center" vertical="center" shrinkToFit="1"/>
      <protection locked="0"/>
    </xf>
    <xf numFmtId="177" fontId="8" fillId="0" borderId="42" xfId="4" applyNumberFormat="1" applyFont="1" applyFill="1" applyBorder="1" applyAlignment="1" applyProtection="1">
      <alignment horizontal="center" vertical="center" shrinkToFit="1"/>
      <protection locked="0"/>
    </xf>
    <xf numFmtId="0" fontId="8" fillId="0" borderId="128" xfId="4" applyFont="1" applyFill="1" applyBorder="1" applyAlignment="1">
      <alignment vertical="center"/>
      <protection hidden="1"/>
    </xf>
    <xf numFmtId="176" fontId="60" fillId="0" borderId="23" xfId="4" applyNumberFormat="1" applyFont="1" applyFill="1" applyBorder="1" applyAlignment="1" applyProtection="1">
      <alignment vertical="center" shrinkToFit="1"/>
      <protection locked="0"/>
    </xf>
    <xf numFmtId="176" fontId="60" fillId="0" borderId="0" xfId="4" applyNumberFormat="1" applyFont="1" applyFill="1" applyBorder="1" applyAlignment="1" applyProtection="1">
      <alignment vertical="center" shrinkToFit="1"/>
      <protection locked="0"/>
    </xf>
    <xf numFmtId="0" fontId="60" fillId="0" borderId="0" xfId="4" applyFont="1" applyFill="1" applyBorder="1" applyAlignment="1" applyProtection="1">
      <alignment vertical="center" shrinkToFit="1"/>
      <protection locked="0"/>
    </xf>
    <xf numFmtId="0" fontId="60" fillId="0" borderId="24" xfId="4" applyFont="1" applyFill="1" applyBorder="1" applyAlignment="1" applyProtection="1">
      <alignment vertical="center" shrinkToFit="1"/>
      <protection locked="0"/>
    </xf>
    <xf numFmtId="0" fontId="8" fillId="0" borderId="23" xfId="4" applyFont="1" applyFill="1" applyBorder="1" applyAlignment="1" applyProtection="1">
      <alignment vertical="center" shrinkToFit="1"/>
      <protection locked="0"/>
    </xf>
    <xf numFmtId="0" fontId="8" fillId="0" borderId="24" xfId="4" applyFont="1" applyFill="1" applyBorder="1" applyAlignment="1" applyProtection="1">
      <alignment vertical="center" shrinkToFit="1"/>
      <protection locked="0"/>
    </xf>
    <xf numFmtId="0" fontId="8" fillId="0" borderId="0" xfId="4" applyNumberFormat="1" applyFont="1" applyFill="1" applyBorder="1" applyAlignment="1" applyProtection="1">
      <alignment horizontal="right" vertical="center" shrinkToFit="1"/>
      <protection locked="0"/>
    </xf>
    <xf numFmtId="176" fontId="8" fillId="0" borderId="44" xfId="4" applyNumberFormat="1" applyFont="1" applyFill="1" applyBorder="1" applyAlignment="1" applyProtection="1">
      <alignment horizontal="right" vertical="center" shrinkToFit="1"/>
      <protection locked="0"/>
    </xf>
    <xf numFmtId="0" fontId="8" fillId="0" borderId="25" xfId="4" applyFont="1" applyFill="1" applyBorder="1" applyAlignment="1" applyProtection="1">
      <alignment vertical="center" shrinkToFit="1"/>
      <protection locked="0"/>
    </xf>
    <xf numFmtId="176" fontId="60" fillId="0" borderId="25" xfId="4" applyNumberFormat="1" applyFont="1" applyFill="1" applyBorder="1" applyAlignment="1" applyProtection="1">
      <alignment vertical="center" shrinkToFit="1"/>
      <protection locked="0"/>
    </xf>
    <xf numFmtId="176" fontId="60" fillId="0" borderId="47" xfId="4" applyNumberFormat="1" applyFont="1" applyFill="1" applyBorder="1" applyAlignment="1" applyProtection="1">
      <alignment vertical="center" shrinkToFit="1"/>
      <protection locked="0"/>
    </xf>
    <xf numFmtId="0" fontId="60" fillId="0" borderId="47" xfId="4" applyFont="1" applyFill="1" applyBorder="1" applyAlignment="1" applyProtection="1">
      <alignment vertical="center" shrinkToFit="1"/>
      <protection locked="0"/>
    </xf>
    <xf numFmtId="0" fontId="60" fillId="0" borderId="26" xfId="4" applyFont="1" applyFill="1" applyBorder="1" applyAlignment="1" applyProtection="1">
      <alignment vertical="center" shrinkToFit="1"/>
      <protection locked="0"/>
    </xf>
    <xf numFmtId="176" fontId="8" fillId="0" borderId="14" xfId="4" applyNumberFormat="1" applyFont="1" applyFill="1" applyBorder="1" applyAlignment="1" applyProtection="1">
      <alignment vertical="center" shrinkToFit="1"/>
      <protection locked="0"/>
    </xf>
    <xf numFmtId="177" fontId="8" fillId="0" borderId="14" xfId="4" applyNumberFormat="1" applyFont="1" applyFill="1" applyBorder="1" applyAlignment="1">
      <alignment vertical="center" shrinkToFit="1"/>
      <protection hidden="1"/>
    </xf>
    <xf numFmtId="0" fontId="8" fillId="0" borderId="14" xfId="4" applyFont="1" applyFill="1" applyBorder="1" applyAlignment="1">
      <alignment vertical="center" shrinkToFit="1"/>
      <protection hidden="1"/>
    </xf>
    <xf numFmtId="0" fontId="8" fillId="0" borderId="97" xfId="4" applyFont="1" applyFill="1" applyBorder="1" applyAlignment="1">
      <alignment vertical="center" shrinkToFit="1"/>
      <protection hidden="1"/>
    </xf>
    <xf numFmtId="177" fontId="8" fillId="0" borderId="36" xfId="4" applyNumberFormat="1" applyFont="1" applyFill="1" applyBorder="1" applyAlignment="1">
      <alignment vertical="center" shrinkToFit="1"/>
      <protection hidden="1"/>
    </xf>
    <xf numFmtId="0" fontId="8" fillId="0" borderId="34" xfId="4" applyFont="1" applyFill="1" applyBorder="1" applyAlignment="1">
      <alignment vertical="center" shrinkToFit="1"/>
      <protection hidden="1"/>
    </xf>
    <xf numFmtId="0" fontId="8" fillId="0" borderId="35" xfId="4" applyFont="1" applyFill="1" applyBorder="1" applyAlignment="1">
      <alignment vertical="center" shrinkToFit="1"/>
      <protection hidden="1"/>
    </xf>
    <xf numFmtId="0" fontId="60" fillId="0" borderId="1" xfId="4" applyFont="1" applyFill="1" applyBorder="1" applyAlignment="1">
      <alignment horizontal="center" vertical="center"/>
      <protection hidden="1"/>
    </xf>
    <xf numFmtId="0" fontId="60" fillId="0" borderId="34" xfId="4" applyFont="1" applyFill="1" applyBorder="1" applyAlignment="1" applyProtection="1">
      <alignment horizontal="center" vertical="center"/>
      <protection hidden="1"/>
    </xf>
    <xf numFmtId="0" fontId="60" fillId="0" borderId="34" xfId="4" applyFont="1" applyFill="1" applyBorder="1" applyAlignment="1">
      <alignment horizontal="center" vertical="center"/>
      <protection hidden="1"/>
    </xf>
    <xf numFmtId="177" fontId="8" fillId="0" borderId="21" xfId="4" applyNumberFormat="1" applyFont="1" applyFill="1" applyBorder="1" applyAlignment="1">
      <alignment vertical="center" shrinkToFit="1"/>
      <protection hidden="1"/>
    </xf>
    <xf numFmtId="0" fontId="8" fillId="0" borderId="45" xfId="4" applyFont="1" applyFill="1" applyBorder="1" applyAlignment="1">
      <alignment vertical="center" shrinkToFit="1"/>
      <protection hidden="1"/>
    </xf>
    <xf numFmtId="0" fontId="8" fillId="0" borderId="46" xfId="4" applyFont="1" applyFill="1" applyBorder="1" applyAlignment="1">
      <alignment vertical="center" shrinkToFit="1"/>
      <protection hidden="1"/>
    </xf>
    <xf numFmtId="0" fontId="8" fillId="0" borderId="50" xfId="4" applyFont="1" applyFill="1" applyBorder="1" applyAlignment="1">
      <alignment vertical="center" shrinkToFit="1"/>
      <protection hidden="1"/>
    </xf>
    <xf numFmtId="0" fontId="46" fillId="0" borderId="45" xfId="4" applyFont="1" applyFill="1" applyBorder="1" applyAlignment="1" applyProtection="1">
      <alignment horizontal="center" vertical="center"/>
      <protection hidden="1"/>
    </xf>
    <xf numFmtId="0" fontId="46" fillId="0" borderId="22" xfId="4" applyFont="1" applyFill="1" applyBorder="1" applyAlignment="1" applyProtection="1">
      <alignment horizontal="center" vertical="center"/>
      <protection hidden="1"/>
    </xf>
    <xf numFmtId="0" fontId="8" fillId="0" borderId="34" xfId="4" applyFont="1" applyFill="1" applyBorder="1" applyAlignment="1">
      <alignment horizontal="center" vertical="center"/>
      <protection hidden="1"/>
    </xf>
    <xf numFmtId="0" fontId="8" fillId="0" borderId="51" xfId="4" applyFont="1" applyFill="1" applyBorder="1" applyAlignment="1">
      <alignment horizontal="center" vertical="center"/>
      <protection hidden="1"/>
    </xf>
    <xf numFmtId="0" fontId="8" fillId="0" borderId="22" xfId="4" applyFont="1" applyFill="1" applyBorder="1" applyAlignment="1">
      <alignment vertical="center" shrinkToFit="1"/>
      <protection hidden="1"/>
    </xf>
    <xf numFmtId="0" fontId="8" fillId="0" borderId="51" xfId="4" applyFont="1" applyFill="1" applyBorder="1" applyAlignment="1">
      <alignment vertical="center" shrinkToFit="1"/>
      <protection hidden="1"/>
    </xf>
    <xf numFmtId="0" fontId="46" fillId="0" borderId="16" xfId="4" applyFont="1" applyFill="1" applyBorder="1" applyAlignment="1">
      <alignment horizontal="center" vertical="center"/>
      <protection hidden="1"/>
    </xf>
    <xf numFmtId="0" fontId="46" fillId="0" borderId="106" xfId="4" applyFont="1" applyFill="1" applyBorder="1" applyAlignment="1">
      <alignment horizontal="center" vertical="center"/>
      <protection hidden="1"/>
    </xf>
    <xf numFmtId="0" fontId="60" fillId="0" borderId="37" xfId="4" quotePrefix="1" applyNumberFormat="1" applyFont="1" applyFill="1" applyBorder="1" applyAlignment="1">
      <alignment horizontal="left" vertical="center"/>
      <protection hidden="1"/>
    </xf>
    <xf numFmtId="0" fontId="60" fillId="0" borderId="29" xfId="4" applyFont="1" applyFill="1" applyBorder="1" applyAlignment="1">
      <alignment vertical="center"/>
      <protection hidden="1"/>
    </xf>
    <xf numFmtId="0" fontId="60" fillId="0" borderId="52" xfId="4" applyFont="1" applyFill="1" applyBorder="1" applyAlignment="1">
      <alignment horizontal="center" vertical="center"/>
      <protection hidden="1"/>
    </xf>
    <xf numFmtId="0" fontId="60" fillId="0" borderId="45" xfId="4" applyFont="1" applyFill="1" applyBorder="1" applyAlignment="1">
      <alignment horizontal="center" vertical="center"/>
      <protection hidden="1"/>
    </xf>
    <xf numFmtId="0" fontId="60" fillId="0" borderId="22" xfId="4" applyFont="1" applyFill="1" applyBorder="1" applyAlignment="1">
      <alignment horizontal="center" vertical="center"/>
      <protection hidden="1"/>
    </xf>
    <xf numFmtId="0" fontId="60" fillId="0" borderId="36" xfId="4" applyFont="1" applyFill="1" applyBorder="1" applyAlignment="1">
      <alignment horizontal="center" vertical="center"/>
      <protection hidden="1"/>
    </xf>
    <xf numFmtId="0" fontId="60" fillId="0" borderId="51" xfId="4" applyFont="1" applyFill="1" applyBorder="1" applyAlignment="1">
      <alignment horizontal="center" vertical="center"/>
      <protection hidden="1"/>
    </xf>
    <xf numFmtId="0" fontId="8" fillId="0" borderId="14" xfId="4" applyFont="1" applyFill="1" applyBorder="1" applyAlignment="1" applyProtection="1">
      <alignment vertical="center" shrinkToFit="1"/>
      <protection locked="0"/>
    </xf>
    <xf numFmtId="177" fontId="8" fillId="0" borderId="14" xfId="4" applyNumberFormat="1" applyFont="1" applyFill="1" applyBorder="1" applyAlignment="1" applyProtection="1">
      <alignment horizontal="center" vertical="center" shrinkToFit="1"/>
      <protection locked="0"/>
    </xf>
    <xf numFmtId="177" fontId="8" fillId="0" borderId="14" xfId="4" applyNumberFormat="1" applyFont="1" applyFill="1" applyBorder="1" applyAlignment="1" applyProtection="1">
      <alignment vertical="center" shrinkToFit="1"/>
      <protection hidden="1"/>
    </xf>
    <xf numFmtId="0" fontId="60" fillId="0" borderId="29" xfId="4" applyFont="1" applyFill="1" applyBorder="1" applyAlignment="1">
      <alignment horizontal="distributed" vertical="center"/>
      <protection hidden="1"/>
    </xf>
    <xf numFmtId="0" fontId="60" fillId="0" borderId="38" xfId="4" applyFont="1" applyFill="1" applyBorder="1" applyAlignment="1">
      <alignment horizontal="distributed" vertical="center"/>
      <protection hidden="1"/>
    </xf>
    <xf numFmtId="179" fontId="8" fillId="0" borderId="43" xfId="4" applyNumberFormat="1" applyFont="1" applyFill="1" applyBorder="1" applyAlignment="1" applyProtection="1">
      <alignment horizontal="right" vertical="center" shrinkToFit="1"/>
      <protection locked="0"/>
    </xf>
    <xf numFmtId="0" fontId="8" fillId="0" borderId="43" xfId="4" applyFont="1" applyFill="1" applyBorder="1" applyAlignment="1" applyProtection="1">
      <alignment horizontal="right" vertical="center" shrinkToFit="1"/>
      <protection locked="0"/>
    </xf>
    <xf numFmtId="177" fontId="8" fillId="0" borderId="54" xfId="4" applyNumberFormat="1" applyFont="1" applyFill="1" applyBorder="1" applyAlignment="1">
      <alignment vertical="center" shrinkToFit="1"/>
      <protection hidden="1"/>
    </xf>
    <xf numFmtId="0" fontId="8" fillId="0" borderId="115" xfId="4" applyFont="1" applyFill="1" applyBorder="1" applyAlignment="1">
      <alignment vertical="center" shrinkToFit="1"/>
      <protection hidden="1"/>
    </xf>
    <xf numFmtId="0" fontId="8" fillId="0" borderId="58" xfId="4" applyFont="1" applyFill="1" applyBorder="1" applyAlignment="1">
      <alignment vertical="center" shrinkToFit="1"/>
      <protection hidden="1"/>
    </xf>
    <xf numFmtId="0" fontId="8" fillId="0" borderId="71" xfId="4" applyFont="1" applyFill="1" applyBorder="1" applyAlignment="1">
      <alignment vertical="center" shrinkToFit="1"/>
      <protection hidden="1"/>
    </xf>
    <xf numFmtId="176" fontId="8" fillId="0" borderId="43" xfId="4" applyNumberFormat="1" applyFont="1" applyFill="1" applyBorder="1" applyAlignment="1" applyProtection="1">
      <alignment horizontal="right" vertical="center" shrinkToFit="1"/>
      <protection locked="0"/>
    </xf>
    <xf numFmtId="177" fontId="60" fillId="0" borderId="36" xfId="4" applyNumberFormat="1" applyFont="1" applyFill="1" applyBorder="1" applyAlignment="1">
      <alignment vertical="center" shrinkToFit="1"/>
      <protection hidden="1"/>
    </xf>
    <xf numFmtId="177" fontId="60" fillId="0" borderId="34" xfId="4" applyNumberFormat="1" applyFont="1" applyFill="1" applyBorder="1" applyAlignment="1">
      <alignment vertical="center" shrinkToFit="1"/>
      <protection hidden="1"/>
    </xf>
    <xf numFmtId="177" fontId="60" fillId="0" borderId="35" xfId="4" applyNumberFormat="1" applyFont="1" applyFill="1" applyBorder="1" applyAlignment="1">
      <alignment vertical="center" shrinkToFit="1"/>
      <protection hidden="1"/>
    </xf>
    <xf numFmtId="0" fontId="8" fillId="0" borderId="15" xfId="4" applyFont="1" applyFill="1" applyBorder="1" applyAlignment="1" applyProtection="1">
      <alignment horizontal="right" vertical="center" shrinkToFit="1"/>
      <protection locked="0"/>
    </xf>
    <xf numFmtId="0" fontId="8" fillId="0" borderId="21" xfId="4" applyFont="1" applyFill="1" applyBorder="1" applyAlignment="1" applyProtection="1">
      <alignment vertical="center" shrinkToFit="1"/>
      <protection locked="0"/>
    </xf>
    <xf numFmtId="0" fontId="8" fillId="0" borderId="22" xfId="4" applyFont="1" applyFill="1" applyBorder="1" applyAlignment="1" applyProtection="1">
      <alignment vertical="center" shrinkToFit="1"/>
      <protection locked="0"/>
    </xf>
    <xf numFmtId="177" fontId="8" fillId="0" borderId="52" xfId="4" applyNumberFormat="1" applyFont="1" applyFill="1" applyBorder="1" applyAlignment="1">
      <alignment vertical="center" shrinkToFit="1"/>
      <protection hidden="1"/>
    </xf>
    <xf numFmtId="0" fontId="8" fillId="0" borderId="53" xfId="4" applyFont="1" applyFill="1" applyBorder="1" applyAlignment="1">
      <alignment vertical="center" shrinkToFit="1"/>
      <protection hidden="1"/>
    </xf>
    <xf numFmtId="0" fontId="8" fillId="0" borderId="70" xfId="4" applyFont="1" applyFill="1" applyBorder="1" applyAlignment="1">
      <alignment vertical="center" shrinkToFit="1"/>
      <protection hidden="1"/>
    </xf>
    <xf numFmtId="0" fontId="8" fillId="0" borderId="114" xfId="4" applyFont="1" applyFill="1" applyBorder="1" applyAlignment="1">
      <alignment vertical="center" shrinkToFit="1"/>
      <protection hidden="1"/>
    </xf>
    <xf numFmtId="0" fontId="8" fillId="0" borderId="108" xfId="4" applyFont="1" applyFill="1" applyBorder="1" applyAlignment="1" applyProtection="1">
      <alignment vertical="center" shrinkToFit="1"/>
      <protection locked="0"/>
    </xf>
    <xf numFmtId="0" fontId="60" fillId="0" borderId="43" xfId="4" applyFont="1" applyFill="1" applyBorder="1" applyAlignment="1">
      <alignment horizontal="distributed" vertical="center"/>
      <protection hidden="1"/>
    </xf>
    <xf numFmtId="0" fontId="60" fillId="0" borderId="52" xfId="4" applyFont="1" applyFill="1" applyBorder="1" applyAlignment="1">
      <alignment horizontal="distributed" vertical="center" justifyLastLine="1"/>
      <protection hidden="1"/>
    </xf>
    <xf numFmtId="0" fontId="60" fillId="0" borderId="45" xfId="4" applyFont="1" applyFill="1" applyBorder="1" applyAlignment="1">
      <alignment horizontal="distributed" vertical="center" justifyLastLine="1"/>
      <protection hidden="1"/>
    </xf>
    <xf numFmtId="0" fontId="60" fillId="0" borderId="22" xfId="4" applyFont="1" applyFill="1" applyBorder="1" applyAlignment="1">
      <alignment horizontal="distributed" vertical="center" justifyLastLine="1"/>
      <protection hidden="1"/>
    </xf>
    <xf numFmtId="0" fontId="60" fillId="0" borderId="36" xfId="4" applyFont="1" applyFill="1" applyBorder="1" applyAlignment="1">
      <alignment horizontal="distributed" vertical="center" justifyLastLine="1"/>
      <protection hidden="1"/>
    </xf>
    <xf numFmtId="0" fontId="60" fillId="0" borderId="34" xfId="4" applyFont="1" applyFill="1" applyBorder="1" applyAlignment="1">
      <alignment horizontal="distributed" vertical="center" justifyLastLine="1"/>
      <protection hidden="1"/>
    </xf>
    <xf numFmtId="0" fontId="60" fillId="0" borderId="51" xfId="4" applyFont="1" applyFill="1" applyBorder="1" applyAlignment="1">
      <alignment horizontal="distributed" vertical="center" justifyLastLine="1"/>
      <protection hidden="1"/>
    </xf>
    <xf numFmtId="0" fontId="8" fillId="0" borderId="42" xfId="4" applyNumberFormat="1" applyFont="1" applyFill="1" applyBorder="1" applyAlignment="1" applyProtection="1">
      <alignment vertical="center" shrinkToFit="1"/>
      <protection locked="0"/>
    </xf>
    <xf numFmtId="0" fontId="60" fillId="0" borderId="112" xfId="4" applyFont="1" applyFill="1" applyBorder="1" applyAlignment="1">
      <alignment horizontal="center" vertical="center" shrinkToFit="1"/>
      <protection hidden="1"/>
    </xf>
    <xf numFmtId="0" fontId="60" fillId="0" borderId="102" xfId="4" applyFont="1" applyFill="1" applyBorder="1" applyAlignment="1">
      <alignment horizontal="center" vertical="center" shrinkToFit="1"/>
      <protection hidden="1"/>
    </xf>
    <xf numFmtId="0" fontId="60" fillId="0" borderId="102" xfId="4" applyFont="1" applyFill="1" applyBorder="1" applyAlignment="1">
      <alignment vertical="center" shrinkToFit="1"/>
      <protection hidden="1"/>
    </xf>
    <xf numFmtId="0" fontId="60" fillId="0" borderId="108" xfId="4" applyFont="1" applyFill="1" applyBorder="1" applyAlignment="1">
      <alignment horizontal="center" vertical="center" shrinkToFit="1"/>
      <protection hidden="1"/>
    </xf>
    <xf numFmtId="0" fontId="60" fillId="0" borderId="14" xfId="4" applyFont="1" applyFill="1" applyBorder="1" applyAlignment="1">
      <alignment horizontal="center" vertical="center" shrinkToFit="1"/>
      <protection hidden="1"/>
    </xf>
    <xf numFmtId="0" fontId="60" fillId="0" borderId="14" xfId="4" applyFont="1" applyFill="1" applyBorder="1" applyAlignment="1">
      <alignment vertical="center" shrinkToFit="1"/>
      <protection hidden="1"/>
    </xf>
    <xf numFmtId="0" fontId="8" fillId="0" borderId="15" xfId="4" applyNumberFormat="1" applyFont="1" applyFill="1" applyBorder="1" applyAlignment="1" applyProtection="1">
      <alignment vertical="center" shrinkToFit="1"/>
      <protection locked="0"/>
    </xf>
    <xf numFmtId="0" fontId="8" fillId="0" borderId="16" xfId="4" applyNumberFormat="1" applyFont="1" applyFill="1" applyBorder="1" applyAlignment="1" applyProtection="1">
      <alignment vertical="center" shrinkToFit="1"/>
      <protection locked="0"/>
    </xf>
    <xf numFmtId="0" fontId="8" fillId="0" borderId="17" xfId="4" applyNumberFormat="1" applyFont="1" applyFill="1" applyBorder="1" applyAlignment="1" applyProtection="1">
      <alignment vertical="center" shrinkToFit="1"/>
      <protection locked="0"/>
    </xf>
    <xf numFmtId="0" fontId="60" fillId="0" borderId="31" xfId="4" applyFont="1" applyFill="1" applyBorder="1" applyAlignment="1" applyProtection="1">
      <alignment horizontal="center" vertical="center" textRotation="255" shrinkToFit="1"/>
    </xf>
    <xf numFmtId="0" fontId="8" fillId="0" borderId="15" xfId="4" applyFont="1" applyFill="1" applyBorder="1" applyAlignment="1" applyProtection="1">
      <alignment vertical="center" shrinkToFit="1"/>
      <protection locked="0"/>
    </xf>
    <xf numFmtId="0" fontId="8" fillId="0" borderId="16" xfId="4" applyFont="1" applyFill="1" applyBorder="1" applyAlignment="1" applyProtection="1">
      <alignment vertical="center" shrinkToFit="1"/>
      <protection locked="0"/>
    </xf>
    <xf numFmtId="0" fontId="8" fillId="0" borderId="45" xfId="4" applyFont="1" applyFill="1" applyBorder="1" applyAlignment="1" applyProtection="1">
      <alignment vertical="center" shrinkToFit="1"/>
      <protection locked="0"/>
    </xf>
    <xf numFmtId="0" fontId="8" fillId="0" borderId="132" xfId="4" applyFont="1" applyFill="1" applyBorder="1" applyAlignment="1">
      <alignment vertical="center"/>
      <protection hidden="1"/>
    </xf>
    <xf numFmtId="0" fontId="8" fillId="0" borderId="133" xfId="4" applyFont="1" applyFill="1" applyBorder="1" applyAlignment="1">
      <alignment vertical="center"/>
      <protection hidden="1"/>
    </xf>
    <xf numFmtId="0" fontId="8" fillId="0" borderId="134" xfId="4" applyFont="1" applyFill="1" applyBorder="1" applyAlignment="1">
      <alignment vertical="center"/>
      <protection hidden="1"/>
    </xf>
    <xf numFmtId="0" fontId="8" fillId="0" borderId="135" xfId="4" applyFont="1" applyFill="1" applyBorder="1" applyAlignment="1">
      <alignment vertical="center"/>
      <protection hidden="1"/>
    </xf>
    <xf numFmtId="0" fontId="8" fillId="0" borderId="136" xfId="4" applyFont="1" applyFill="1" applyBorder="1" applyAlignment="1">
      <alignment vertical="center"/>
      <protection hidden="1"/>
    </xf>
    <xf numFmtId="0" fontId="8" fillId="0" borderId="137" xfId="4" applyFont="1" applyFill="1" applyBorder="1" applyAlignment="1">
      <alignment vertical="center"/>
      <protection hidden="1"/>
    </xf>
    <xf numFmtId="0" fontId="8" fillId="0" borderId="80" xfId="4" applyFont="1" applyFill="1" applyBorder="1" applyAlignment="1" applyProtection="1">
      <alignment vertical="center" shrinkToFit="1"/>
      <protection locked="0"/>
    </xf>
    <xf numFmtId="0" fontId="8" fillId="0" borderId="81" xfId="4" applyFont="1" applyFill="1" applyBorder="1" applyAlignment="1" applyProtection="1">
      <alignment vertical="center" shrinkToFit="1"/>
      <protection locked="0"/>
    </xf>
    <xf numFmtId="0" fontId="8" fillId="0" borderId="17" xfId="4" applyFont="1" applyFill="1" applyBorder="1" applyAlignment="1" applyProtection="1">
      <alignment horizontal="center" vertical="center" shrinkToFit="1"/>
      <protection locked="0"/>
    </xf>
    <xf numFmtId="0" fontId="8" fillId="0" borderId="15" xfId="4" applyFont="1" applyFill="1" applyBorder="1" applyAlignment="1" applyProtection="1">
      <alignment horizontal="center" vertical="center" shrinkToFit="1"/>
      <protection locked="0"/>
    </xf>
    <xf numFmtId="0" fontId="60" fillId="0" borderId="17" xfId="4" applyFont="1" applyFill="1" applyBorder="1" applyAlignment="1" applyProtection="1">
      <alignment horizontal="center" vertical="center" shrinkToFit="1"/>
      <protection hidden="1"/>
    </xf>
    <xf numFmtId="0" fontId="8" fillId="0" borderId="25" xfId="4" applyNumberFormat="1" applyFont="1" applyFill="1" applyBorder="1" applyAlignment="1" applyProtection="1">
      <alignment vertical="center" shrinkToFit="1"/>
      <protection locked="0"/>
    </xf>
    <xf numFmtId="0" fontId="8" fillId="0" borderId="47" xfId="4" applyNumberFormat="1" applyFont="1" applyFill="1" applyBorder="1" applyAlignment="1" applyProtection="1">
      <alignment vertical="center" shrinkToFit="1"/>
      <protection locked="0"/>
    </xf>
    <xf numFmtId="0" fontId="8" fillId="0" borderId="26" xfId="4" applyNumberFormat="1" applyFont="1" applyFill="1" applyBorder="1" applyAlignment="1" applyProtection="1">
      <alignment vertical="center" shrinkToFit="1"/>
      <protection locked="0"/>
    </xf>
    <xf numFmtId="0" fontId="60" fillId="0" borderId="93" xfId="4" applyFont="1" applyFill="1" applyBorder="1" applyAlignment="1">
      <alignment horizontal="right" vertical="top"/>
      <protection hidden="1"/>
    </xf>
    <xf numFmtId="0" fontId="60" fillId="0" borderId="68" xfId="4" applyFont="1" applyFill="1" applyBorder="1" applyAlignment="1">
      <alignment horizontal="right" vertical="top"/>
      <protection hidden="1"/>
    </xf>
    <xf numFmtId="0" fontId="60" fillId="0" borderId="69" xfId="4" applyFont="1" applyFill="1" applyBorder="1" applyAlignment="1">
      <alignment horizontal="right" vertical="top"/>
      <protection hidden="1"/>
    </xf>
    <xf numFmtId="0" fontId="8" fillId="0" borderId="14" xfId="4" applyNumberFormat="1" applyFont="1" applyFill="1" applyBorder="1" applyAlignment="1" applyProtection="1">
      <alignment horizontal="right" vertical="center" shrinkToFit="1"/>
      <protection locked="0"/>
    </xf>
    <xf numFmtId="0" fontId="60" fillId="0" borderId="112" xfId="4" applyFont="1" applyFill="1" applyBorder="1" applyAlignment="1">
      <alignment horizontal="distributed" vertical="center" justifyLastLine="1"/>
      <protection hidden="1"/>
    </xf>
    <xf numFmtId="0" fontId="60" fillId="0" borderId="108" xfId="4" applyFont="1" applyFill="1" applyBorder="1" applyAlignment="1">
      <alignment horizontal="distributed" vertical="center" justifyLastLine="1"/>
      <protection hidden="1"/>
    </xf>
    <xf numFmtId="0" fontId="8" fillId="0" borderId="42" xfId="4" applyFont="1" applyFill="1" applyBorder="1" applyAlignment="1" applyProtection="1">
      <alignment vertical="center" shrinkToFit="1"/>
      <protection locked="0"/>
    </xf>
    <xf numFmtId="0" fontId="60" fillId="0" borderId="110" xfId="4" applyFont="1" applyFill="1" applyBorder="1" applyAlignment="1">
      <alignment horizontal="center" vertical="top"/>
      <protection hidden="1"/>
    </xf>
    <xf numFmtId="0" fontId="8" fillId="0" borderId="43" xfId="4" applyNumberFormat="1" applyFont="1" applyFill="1" applyBorder="1" applyAlignment="1" applyProtection="1">
      <alignment vertical="center" shrinkToFit="1"/>
      <protection locked="0"/>
    </xf>
    <xf numFmtId="0" fontId="60" fillId="0" borderId="0" xfId="4" applyFont="1" applyFill="1" applyBorder="1" applyAlignment="1">
      <alignment vertical="top"/>
      <protection hidden="1"/>
    </xf>
    <xf numFmtId="0" fontId="60" fillId="0" borderId="21" xfId="4" applyFont="1" applyFill="1" applyBorder="1" applyAlignment="1">
      <alignment horizontal="right" vertical="top"/>
      <protection hidden="1"/>
    </xf>
    <xf numFmtId="0" fontId="60" fillId="0" borderId="45" xfId="4" applyFont="1" applyFill="1" applyBorder="1" applyAlignment="1">
      <alignment horizontal="right" vertical="top"/>
      <protection hidden="1"/>
    </xf>
    <xf numFmtId="0" fontId="60" fillId="0" borderId="22" xfId="4" applyFont="1" applyFill="1" applyBorder="1" applyAlignment="1">
      <alignment horizontal="right" vertical="top"/>
      <protection hidden="1"/>
    </xf>
    <xf numFmtId="0" fontId="8" fillId="0" borderId="25" xfId="4" applyNumberFormat="1" applyFont="1" applyFill="1" applyBorder="1" applyAlignment="1" applyProtection="1">
      <alignment horizontal="right" vertical="center" shrinkToFit="1"/>
      <protection locked="0"/>
    </xf>
    <xf numFmtId="0" fontId="8" fillId="0" borderId="47" xfId="4" applyNumberFormat="1" applyFont="1" applyFill="1" applyBorder="1" applyAlignment="1" applyProtection="1">
      <alignment horizontal="right" vertical="center" shrinkToFit="1"/>
      <protection locked="0"/>
    </xf>
    <xf numFmtId="0" fontId="8" fillId="0" borderId="26" xfId="4" applyNumberFormat="1" applyFont="1" applyFill="1" applyBorder="1" applyAlignment="1" applyProtection="1">
      <alignment horizontal="right" vertical="center" shrinkToFit="1"/>
      <protection locked="0"/>
    </xf>
    <xf numFmtId="0" fontId="60" fillId="0" borderId="14" xfId="4" applyFont="1" applyFill="1" applyBorder="1" applyAlignment="1">
      <alignment horizontal="center" vertical="center"/>
      <protection hidden="1"/>
    </xf>
    <xf numFmtId="0" fontId="60" fillId="0" borderId="21" xfId="4" applyFont="1" applyFill="1" applyBorder="1" applyAlignment="1">
      <alignment horizontal="center" vertical="center"/>
      <protection hidden="1"/>
    </xf>
    <xf numFmtId="0" fontId="60" fillId="0" borderId="23" xfId="4" applyFont="1" applyFill="1" applyBorder="1" applyAlignment="1">
      <alignment horizontal="center" vertical="center"/>
      <protection hidden="1"/>
    </xf>
    <xf numFmtId="0" fontId="60" fillId="0" borderId="25" xfId="4" applyFont="1" applyFill="1" applyBorder="1" applyAlignment="1">
      <alignment horizontal="center" vertical="center"/>
      <protection hidden="1"/>
    </xf>
    <xf numFmtId="176" fontId="60" fillId="0" borderId="21" xfId="4" applyNumberFormat="1" applyFont="1" applyFill="1" applyBorder="1" applyAlignment="1" applyProtection="1">
      <alignment vertical="center" shrinkToFit="1"/>
      <protection locked="0"/>
    </xf>
    <xf numFmtId="176" fontId="60" fillId="0" borderId="45" xfId="4" applyNumberFormat="1" applyFont="1" applyFill="1" applyBorder="1" applyAlignment="1" applyProtection="1">
      <alignment vertical="center" shrinkToFit="1"/>
      <protection locked="0"/>
    </xf>
    <xf numFmtId="0" fontId="60" fillId="0" borderId="45" xfId="4" applyFont="1" applyFill="1" applyBorder="1" applyAlignment="1" applyProtection="1">
      <alignment vertical="center" shrinkToFit="1"/>
      <protection locked="0"/>
    </xf>
    <xf numFmtId="0" fontId="60" fillId="0" borderId="22" xfId="4" applyFont="1" applyFill="1" applyBorder="1" applyAlignment="1" applyProtection="1">
      <alignment vertical="center" shrinkToFit="1"/>
      <protection locked="0"/>
    </xf>
    <xf numFmtId="0" fontId="8" fillId="0" borderId="45" xfId="4" applyNumberFormat="1" applyFont="1" applyFill="1" applyBorder="1" applyAlignment="1" applyProtection="1">
      <alignment horizontal="right" vertical="center" shrinkToFit="1"/>
      <protection locked="0"/>
    </xf>
    <xf numFmtId="0" fontId="62" fillId="0" borderId="140" xfId="4" applyFont="1" applyFill="1" applyBorder="1" applyAlignment="1">
      <alignment horizontal="center" vertical="center"/>
      <protection hidden="1"/>
    </xf>
    <xf numFmtId="0" fontId="62" fillId="0" borderId="149" xfId="4" applyFont="1" applyFill="1" applyBorder="1" applyAlignment="1">
      <alignment horizontal="center" vertical="center"/>
      <protection hidden="1"/>
    </xf>
    <xf numFmtId="0" fontId="60" fillId="0" borderId="44" xfId="4" applyFont="1" applyFill="1" applyBorder="1" applyAlignment="1">
      <alignment horizontal="distributed" vertical="center" justifyLastLine="1"/>
      <protection hidden="1"/>
    </xf>
    <xf numFmtId="0" fontId="60" fillId="0" borderId="97" xfId="4" applyFont="1" applyFill="1" applyBorder="1" applyAlignment="1">
      <alignment horizontal="distributed" vertical="center" justifyLastLine="1"/>
      <protection hidden="1"/>
    </xf>
    <xf numFmtId="0" fontId="60" fillId="0" borderId="55" xfId="4" applyFont="1" applyFill="1" applyBorder="1" applyAlignment="1">
      <alignment horizontal="distributed" vertical="center" justifyLastLine="1"/>
      <protection hidden="1"/>
    </xf>
    <xf numFmtId="176" fontId="8" fillId="0" borderId="23" xfId="4" applyNumberFormat="1" applyFont="1" applyFill="1" applyBorder="1" applyAlignment="1" applyProtection="1">
      <alignment vertical="center" shrinkToFit="1"/>
      <protection locked="0"/>
    </xf>
    <xf numFmtId="0" fontId="8" fillId="0" borderId="0" xfId="4" applyFont="1" applyFill="1" applyBorder="1" applyAlignment="1" applyProtection="1">
      <alignment vertical="center" shrinkToFit="1"/>
      <protection locked="0"/>
    </xf>
    <xf numFmtId="0" fontId="8" fillId="0" borderId="33" xfId="4" applyFont="1" applyFill="1" applyBorder="1" applyAlignment="1" applyProtection="1">
      <alignment vertical="center" shrinkToFit="1"/>
      <protection locked="0"/>
    </xf>
    <xf numFmtId="0" fontId="62" fillId="0" borderId="103" xfId="4" applyFont="1" applyFill="1" applyBorder="1" applyAlignment="1">
      <alignment horizontal="center" vertical="center"/>
      <protection hidden="1"/>
    </xf>
    <xf numFmtId="0" fontId="62" fillId="0" borderId="64" xfId="4" applyFont="1" applyFill="1" applyBorder="1" applyAlignment="1">
      <alignment horizontal="center" vertical="center"/>
      <protection hidden="1"/>
    </xf>
    <xf numFmtId="0" fontId="60" fillId="0" borderId="37" xfId="4" applyFont="1" applyFill="1" applyBorder="1" applyAlignment="1">
      <alignment horizontal="distributed" vertical="center" justifyLastLine="1"/>
      <protection hidden="1"/>
    </xf>
    <xf numFmtId="0" fontId="60" fillId="0" borderId="38" xfId="4" applyFont="1" applyFill="1" applyBorder="1" applyAlignment="1">
      <alignment horizontal="distributed" vertical="center" justifyLastLine="1"/>
      <protection hidden="1"/>
    </xf>
    <xf numFmtId="0" fontId="60" fillId="0" borderId="171" xfId="4" applyFont="1" applyFill="1" applyBorder="1" applyAlignment="1">
      <alignment horizontal="distributed" vertical="center" justifyLastLine="1"/>
      <protection hidden="1"/>
    </xf>
    <xf numFmtId="0" fontId="60" fillId="0" borderId="2" xfId="4" applyFont="1" applyFill="1" applyBorder="1" applyAlignment="1">
      <alignment horizontal="distributed" vertical="center" justifyLastLine="1"/>
      <protection hidden="1"/>
    </xf>
    <xf numFmtId="0" fontId="60" fillId="0" borderId="172" xfId="4" applyFont="1" applyFill="1" applyBorder="1" applyAlignment="1">
      <alignment horizontal="distributed" vertical="center" justifyLastLine="1"/>
      <protection hidden="1"/>
    </xf>
    <xf numFmtId="0" fontId="61" fillId="0" borderId="150" xfId="4" applyFont="1" applyFill="1" applyBorder="1" applyAlignment="1">
      <alignment horizontal="center" vertical="center"/>
      <protection hidden="1"/>
    </xf>
    <xf numFmtId="0" fontId="61" fillId="0" borderId="118" xfId="4" applyFont="1" applyFill="1" applyBorder="1" applyAlignment="1">
      <alignment horizontal="center" vertical="center"/>
      <protection hidden="1"/>
    </xf>
    <xf numFmtId="0" fontId="62" fillId="0" borderId="40" xfId="4" applyFont="1" applyFill="1" applyBorder="1" applyAlignment="1">
      <alignment horizontal="center" vertical="center"/>
      <protection hidden="1"/>
    </xf>
    <xf numFmtId="0" fontId="62" fillId="0" borderId="41" xfId="4" applyFont="1" applyFill="1" applyBorder="1" applyAlignment="1">
      <alignment horizontal="center" vertical="center"/>
      <protection hidden="1"/>
    </xf>
    <xf numFmtId="0" fontId="8" fillId="0" borderId="44" xfId="4" applyFont="1" applyFill="1" applyBorder="1" applyAlignment="1" applyProtection="1">
      <alignment vertical="center" shrinkToFit="1"/>
      <protection locked="0"/>
    </xf>
    <xf numFmtId="0" fontId="60" fillId="0" borderId="112" xfId="4" applyFont="1" applyFill="1" applyBorder="1" applyAlignment="1">
      <alignment horizontal="center" vertical="distributed" textRotation="255" justifyLastLine="1"/>
      <protection hidden="1"/>
    </xf>
    <xf numFmtId="0" fontId="60" fillId="0" borderId="108" xfId="4" applyFont="1" applyFill="1" applyBorder="1" applyAlignment="1">
      <alignment horizontal="center" vertical="distributed" textRotation="255" justifyLastLine="1"/>
      <protection hidden="1"/>
    </xf>
    <xf numFmtId="0" fontId="60" fillId="0" borderId="141" xfId="4" applyFont="1" applyFill="1" applyBorder="1" applyAlignment="1">
      <alignment horizontal="center" vertical="distributed" textRotation="255" justifyLastLine="1"/>
      <protection hidden="1"/>
    </xf>
    <xf numFmtId="177" fontId="8" fillId="0" borderId="36" xfId="4" applyNumberFormat="1" applyFont="1" applyFill="1" applyBorder="1" applyAlignment="1" applyProtection="1">
      <alignment vertical="center" shrinkToFit="1"/>
      <protection hidden="1"/>
    </xf>
    <xf numFmtId="177" fontId="8" fillId="0" borderId="34" xfId="4" applyNumberFormat="1" applyFont="1" applyFill="1" applyBorder="1" applyAlignment="1">
      <alignment vertical="center" shrinkToFit="1"/>
      <protection hidden="1"/>
    </xf>
    <xf numFmtId="177" fontId="8" fillId="0" borderId="35" xfId="4" applyNumberFormat="1" applyFont="1" applyFill="1" applyBorder="1" applyAlignment="1">
      <alignment vertical="center" shrinkToFit="1"/>
      <protection hidden="1"/>
    </xf>
    <xf numFmtId="0" fontId="60" fillId="0" borderId="43" xfId="4" applyFont="1" applyFill="1" applyBorder="1" applyAlignment="1">
      <alignment horizontal="distributed" vertical="center" justifyLastLine="1"/>
      <protection hidden="1"/>
    </xf>
    <xf numFmtId="0" fontId="60" fillId="0" borderId="21" xfId="4" applyFont="1" applyFill="1" applyBorder="1" applyAlignment="1">
      <alignment horizontal="distributed" vertical="center" justifyLastLine="1"/>
      <protection hidden="1"/>
    </xf>
    <xf numFmtId="176" fontId="8" fillId="0" borderId="99" xfId="4" applyNumberFormat="1" applyFont="1" applyFill="1" applyBorder="1" applyAlignment="1" applyProtection="1">
      <alignment vertical="center" shrinkToFit="1"/>
      <protection locked="0"/>
    </xf>
    <xf numFmtId="176" fontId="8" fillId="0" borderId="47" xfId="4" applyNumberFormat="1" applyFont="1" applyFill="1" applyBorder="1" applyAlignment="1" applyProtection="1">
      <alignment vertical="center" shrinkToFit="1"/>
      <protection locked="0"/>
    </xf>
    <xf numFmtId="176" fontId="8" fillId="0" borderId="48" xfId="4" applyNumberFormat="1" applyFont="1" applyFill="1" applyBorder="1" applyAlignment="1" applyProtection="1">
      <alignment vertical="center" shrinkToFit="1"/>
      <protection locked="0"/>
    </xf>
    <xf numFmtId="0" fontId="60" fillId="0" borderId="52" xfId="4" applyFont="1" applyFill="1" applyBorder="1" applyAlignment="1" applyProtection="1">
      <alignment horizontal="center" vertical="center" textRotation="255" shrinkToFit="1"/>
    </xf>
    <xf numFmtId="0" fontId="60" fillId="0" borderId="99" xfId="4" applyFont="1" applyFill="1" applyBorder="1" applyAlignment="1" applyProtection="1">
      <alignment vertical="center" shrinkToFit="1"/>
    </xf>
    <xf numFmtId="176" fontId="8" fillId="0" borderId="33" xfId="4" applyNumberFormat="1" applyFont="1" applyFill="1" applyBorder="1" applyAlignment="1" applyProtection="1">
      <alignment horizontal="right" vertical="center" shrinkToFit="1"/>
      <protection locked="0"/>
    </xf>
    <xf numFmtId="176" fontId="8" fillId="0" borderId="104" xfId="4" applyNumberFormat="1" applyFont="1" applyFill="1" applyBorder="1" applyAlignment="1" applyProtection="1">
      <alignment vertical="center" shrinkToFit="1"/>
      <protection locked="0"/>
    </xf>
    <xf numFmtId="176" fontId="8" fillId="0" borderId="16" xfId="4" applyNumberFormat="1" applyFont="1" applyFill="1" applyBorder="1" applyAlignment="1" applyProtection="1">
      <alignment vertical="center" shrinkToFit="1"/>
      <protection locked="0"/>
    </xf>
    <xf numFmtId="176" fontId="8" fillId="0" borderId="85" xfId="4" applyNumberFormat="1" applyFont="1" applyFill="1" applyBorder="1" applyAlignment="1" applyProtection="1">
      <alignment vertical="center" shrinkToFit="1"/>
      <protection locked="0"/>
    </xf>
    <xf numFmtId="176" fontId="8" fillId="0" borderId="174" xfId="4" applyNumberFormat="1" applyFont="1" applyFill="1" applyBorder="1" applyAlignment="1" applyProtection="1">
      <alignment vertical="center" shrinkToFit="1"/>
      <protection locked="0"/>
    </xf>
    <xf numFmtId="176" fontId="8" fillId="0" borderId="175" xfId="4" applyNumberFormat="1" applyFont="1" applyFill="1" applyBorder="1" applyAlignment="1" applyProtection="1">
      <alignment vertical="center" shrinkToFit="1"/>
      <protection locked="0"/>
    </xf>
    <xf numFmtId="176" fontId="8" fillId="0" borderId="176" xfId="4" applyNumberFormat="1" applyFont="1" applyFill="1" applyBorder="1" applyAlignment="1" applyProtection="1">
      <alignment vertical="center" shrinkToFit="1"/>
      <protection locked="0"/>
    </xf>
    <xf numFmtId="0" fontId="60" fillId="0" borderId="113" xfId="4" applyFont="1" applyFill="1" applyBorder="1" applyAlignment="1">
      <alignment horizontal="distributed" vertical="center" justifyLastLine="1"/>
      <protection hidden="1"/>
    </xf>
    <xf numFmtId="0" fontId="60" fillId="0" borderId="111" xfId="4" applyFont="1" applyFill="1" applyBorder="1" applyAlignment="1">
      <alignment horizontal="distributed" vertical="center" justifyLastLine="1"/>
      <protection hidden="1"/>
    </xf>
    <xf numFmtId="0" fontId="65" fillId="0" borderId="0" xfId="4" applyFont="1" applyFill="1" applyBorder="1" applyAlignment="1">
      <alignment horizontal="distributed" vertical="center" wrapText="1"/>
      <protection hidden="1"/>
    </xf>
    <xf numFmtId="0" fontId="65" fillId="0" borderId="0" xfId="4" applyFont="1" applyFill="1" applyBorder="1" applyAlignment="1">
      <alignment horizontal="left" vertical="center" shrinkToFit="1"/>
      <protection hidden="1"/>
    </xf>
    <xf numFmtId="0" fontId="65" fillId="0" borderId="0" xfId="4" applyFont="1" applyFill="1" applyBorder="1" applyAlignment="1">
      <alignment vertical="center" shrinkToFit="1"/>
      <protection hidden="1"/>
    </xf>
    <xf numFmtId="0" fontId="80" fillId="0" borderId="0" xfId="4" applyFont="1" applyBorder="1" applyAlignment="1">
      <alignment horizontal="center" vertical="distributed" textRotation="255" justifyLastLine="1"/>
      <protection hidden="1"/>
    </xf>
    <xf numFmtId="0" fontId="80" fillId="0" borderId="0" xfId="4" applyFont="1" applyAlignment="1">
      <alignment horizontal="center" vertical="distributed" textRotation="255" justifyLastLine="1"/>
      <protection hidden="1"/>
    </xf>
    <xf numFmtId="0" fontId="60" fillId="0" borderId="108" xfId="4" applyFont="1" applyFill="1" applyBorder="1" applyAlignment="1">
      <alignment horizontal="center" vertical="center"/>
      <protection hidden="1"/>
    </xf>
    <xf numFmtId="0" fontId="60" fillId="0" borderId="141" xfId="4" applyFont="1" applyFill="1" applyBorder="1" applyAlignment="1">
      <alignment horizontal="center" vertical="center"/>
      <protection hidden="1"/>
    </xf>
    <xf numFmtId="0" fontId="60" fillId="0" borderId="97" xfId="4" applyFont="1" applyFill="1" applyBorder="1" applyAlignment="1">
      <alignment horizontal="center" vertical="center"/>
      <protection hidden="1"/>
    </xf>
    <xf numFmtId="0" fontId="60" fillId="0" borderId="103" xfId="4" applyFont="1" applyFill="1" applyBorder="1" applyAlignment="1">
      <alignment horizontal="distributed" justifyLastLine="1"/>
      <protection hidden="1"/>
    </xf>
    <xf numFmtId="0" fontId="60" fillId="0" borderId="140" xfId="4" applyFont="1" applyFill="1" applyBorder="1" applyAlignment="1">
      <alignment horizontal="distributed" justifyLastLine="1"/>
      <protection hidden="1"/>
    </xf>
    <xf numFmtId="0" fontId="60" fillId="0" borderId="63" xfId="4" applyFont="1" applyFill="1" applyBorder="1" applyAlignment="1">
      <alignment horizontal="distributed" vertical="top" justifyLastLine="1"/>
      <protection hidden="1"/>
    </xf>
    <xf numFmtId="0" fontId="60" fillId="0" borderId="79" xfId="4" applyFont="1" applyFill="1" applyBorder="1" applyAlignment="1">
      <alignment horizontal="distributed" vertical="top" justifyLastLine="1"/>
      <protection hidden="1"/>
    </xf>
    <xf numFmtId="0" fontId="60" fillId="0" borderId="42" xfId="4" applyFont="1" applyFill="1" applyBorder="1" applyAlignment="1">
      <alignment horizontal="distributed" vertical="top" justifyLastLine="1"/>
      <protection hidden="1"/>
    </xf>
    <xf numFmtId="0" fontId="60" fillId="0" borderId="62" xfId="4" applyFont="1" applyFill="1" applyBorder="1" applyAlignment="1">
      <alignment horizontal="distributed" vertical="top" justifyLastLine="1"/>
      <protection hidden="1"/>
    </xf>
    <xf numFmtId="0" fontId="65" fillId="0" borderId="14" xfId="4" applyFont="1" applyFill="1" applyBorder="1" applyAlignment="1">
      <alignment horizontal="distributed" vertical="top" justifyLastLine="1"/>
      <protection hidden="1"/>
    </xf>
    <xf numFmtId="0" fontId="60" fillId="0" borderId="108" xfId="4" applyFont="1" applyFill="1" applyBorder="1" applyAlignment="1" applyProtection="1">
      <alignment horizontal="right" vertical="center" shrinkToFit="1"/>
      <protection hidden="1"/>
    </xf>
    <xf numFmtId="0" fontId="60" fillId="0" borderId="15" xfId="4" applyFont="1" applyFill="1" applyBorder="1" applyAlignment="1">
      <alignment vertical="center" shrinkToFit="1"/>
      <protection hidden="1"/>
    </xf>
    <xf numFmtId="0" fontId="46" fillId="0" borderId="21" xfId="4" applyFont="1" applyFill="1" applyBorder="1" applyAlignment="1" applyProtection="1">
      <alignment horizontal="center" vertical="center"/>
      <protection hidden="1"/>
    </xf>
    <xf numFmtId="0" fontId="8" fillId="0" borderId="50" xfId="4" applyFont="1" applyFill="1" applyBorder="1" applyAlignment="1">
      <alignment horizontal="center" vertical="center"/>
      <protection hidden="1"/>
    </xf>
    <xf numFmtId="0" fontId="46" fillId="0" borderId="85" xfId="4" applyFont="1" applyFill="1" applyBorder="1" applyAlignment="1">
      <alignment horizontal="center" vertical="center"/>
      <protection hidden="1"/>
    </xf>
    <xf numFmtId="0" fontId="46" fillId="0" borderId="144" xfId="4" applyFont="1" applyFill="1" applyBorder="1" applyAlignment="1">
      <alignment horizontal="center" vertical="center"/>
      <protection hidden="1"/>
    </xf>
    <xf numFmtId="177" fontId="46" fillId="0" borderId="15" xfId="4" applyNumberFormat="1" applyFont="1" applyFill="1" applyBorder="1" applyAlignment="1">
      <alignment horizontal="center" vertical="center"/>
      <protection hidden="1"/>
    </xf>
    <xf numFmtId="0" fontId="46" fillId="0" borderId="122" xfId="4" applyFont="1" applyFill="1" applyBorder="1" applyAlignment="1">
      <alignment horizontal="center" vertical="center"/>
      <protection hidden="1"/>
    </xf>
    <xf numFmtId="0" fontId="8" fillId="0" borderId="16" xfId="4" applyFont="1" applyFill="1" applyBorder="1" applyAlignment="1">
      <alignment vertical="center"/>
      <protection hidden="1"/>
    </xf>
    <xf numFmtId="0" fontId="8" fillId="0" borderId="106" xfId="4" applyFont="1" applyFill="1" applyBorder="1" applyAlignment="1">
      <alignment vertical="center"/>
      <protection hidden="1"/>
    </xf>
    <xf numFmtId="177" fontId="8" fillId="0" borderId="109" xfId="4" applyNumberFormat="1" applyFont="1" applyFill="1" applyBorder="1" applyAlignment="1" applyProtection="1">
      <alignment horizontal="center" vertical="center" shrinkToFit="1"/>
      <protection locked="0"/>
    </xf>
    <xf numFmtId="0" fontId="81" fillId="0" borderId="0" xfId="4" applyFont="1" applyAlignment="1">
      <alignment vertical="top" textRotation="255" shrinkToFit="1"/>
      <protection hidden="1"/>
    </xf>
    <xf numFmtId="0" fontId="81" fillId="0" borderId="0" xfId="4" applyFont="1" applyAlignment="1">
      <alignment vertical="top" shrinkToFit="1"/>
      <protection hidden="1"/>
    </xf>
    <xf numFmtId="0" fontId="60" fillId="0" borderId="61" xfId="4" applyFont="1" applyFill="1" applyBorder="1" applyAlignment="1">
      <alignment horizontal="distributed" vertical="center"/>
      <protection hidden="1"/>
    </xf>
    <xf numFmtId="0" fontId="60" fillId="0" borderId="44" xfId="4" applyFont="1" applyFill="1" applyBorder="1" applyAlignment="1">
      <alignment horizontal="distributed" vertical="center"/>
      <protection hidden="1"/>
    </xf>
    <xf numFmtId="0" fontId="60" fillId="0" borderId="24" xfId="4" applyFont="1" applyFill="1" applyBorder="1" applyAlignment="1">
      <alignment horizontal="center" vertical="center"/>
      <protection hidden="1"/>
    </xf>
    <xf numFmtId="0" fontId="60" fillId="0" borderId="26" xfId="4" applyFont="1" applyFill="1" applyBorder="1" applyAlignment="1">
      <alignment horizontal="center" vertical="center"/>
      <protection hidden="1"/>
    </xf>
    <xf numFmtId="0" fontId="60" fillId="0" borderId="21" xfId="4" applyFont="1" applyFill="1" applyBorder="1" applyAlignment="1">
      <alignment horizontal="right" vertical="center"/>
      <protection hidden="1"/>
    </xf>
    <xf numFmtId="0" fontId="60" fillId="0" borderId="45" xfId="4" applyFont="1" applyFill="1" applyBorder="1" applyAlignment="1">
      <alignment horizontal="right" vertical="center"/>
      <protection hidden="1"/>
    </xf>
    <xf numFmtId="0" fontId="60" fillId="0" borderId="22" xfId="4" applyFont="1" applyFill="1" applyBorder="1" applyAlignment="1">
      <alignment horizontal="right" vertical="center"/>
      <protection hidden="1"/>
    </xf>
    <xf numFmtId="0" fontId="60" fillId="0" borderId="110" xfId="4" applyFont="1" applyFill="1" applyBorder="1" applyAlignment="1">
      <alignment horizontal="center" vertical="center"/>
      <protection hidden="1"/>
    </xf>
    <xf numFmtId="0" fontId="8" fillId="0" borderId="15" xfId="4" applyNumberFormat="1" applyFont="1" applyFill="1" applyBorder="1" applyAlignment="1" applyProtection="1">
      <alignment horizontal="right" vertical="center" shrinkToFit="1"/>
      <protection locked="0"/>
    </xf>
    <xf numFmtId="0" fontId="8" fillId="0" borderId="16" xfId="4" applyNumberFormat="1" applyFont="1" applyFill="1" applyBorder="1" applyAlignment="1" applyProtection="1">
      <alignment horizontal="right" vertical="center" shrinkToFit="1"/>
      <protection locked="0"/>
    </xf>
    <xf numFmtId="0" fontId="8" fillId="0" borderId="17" xfId="4" applyNumberFormat="1" applyFont="1" applyFill="1" applyBorder="1" applyAlignment="1" applyProtection="1">
      <alignment horizontal="right" vertical="center" shrinkToFit="1"/>
      <protection locked="0"/>
    </xf>
    <xf numFmtId="0" fontId="60" fillId="0" borderId="111" xfId="4" applyFont="1" applyFill="1" applyBorder="1" applyAlignment="1">
      <alignment horizontal="center" vertical="center" textRotation="255"/>
      <protection hidden="1"/>
    </xf>
    <xf numFmtId="0" fontId="60" fillId="0" borderId="110" xfId="4" applyFont="1" applyFill="1" applyBorder="1" applyAlignment="1">
      <alignment horizontal="center" vertical="center" textRotation="255"/>
      <protection hidden="1"/>
    </xf>
    <xf numFmtId="0" fontId="8" fillId="0" borderId="0" xfId="4" applyNumberFormat="1" applyFont="1" applyFill="1" applyBorder="1" applyAlignment="1" applyProtection="1">
      <alignment vertical="center" shrinkToFit="1"/>
      <protection locked="0"/>
    </xf>
    <xf numFmtId="0" fontId="60" fillId="0" borderId="70" xfId="4" applyFont="1" applyFill="1" applyBorder="1" applyAlignment="1">
      <alignment horizontal="distributed" vertical="center" justifyLastLine="1"/>
      <protection hidden="1"/>
    </xf>
    <xf numFmtId="0" fontId="60" fillId="0" borderId="58" xfId="4" applyFont="1" applyFill="1" applyBorder="1" applyAlignment="1">
      <alignment horizontal="distributed" vertical="center" justifyLastLine="1"/>
      <protection hidden="1"/>
    </xf>
    <xf numFmtId="0" fontId="60" fillId="0" borderId="71" xfId="4" applyFont="1" applyFill="1" applyBorder="1" applyAlignment="1">
      <alignment horizontal="distributed" vertical="center" justifyLastLine="1"/>
      <protection hidden="1"/>
    </xf>
    <xf numFmtId="0" fontId="60" fillId="0" borderId="14" xfId="4" applyFont="1" applyFill="1" applyBorder="1" applyAlignment="1">
      <alignment horizontal="center" vertical="distributed" textRotation="255" justifyLastLine="1"/>
      <protection hidden="1"/>
    </xf>
    <xf numFmtId="0" fontId="8" fillId="0" borderId="43" xfId="4" applyFont="1" applyFill="1" applyBorder="1" applyAlignment="1" applyProtection="1">
      <alignment vertical="center" shrinkToFit="1"/>
      <protection locked="0"/>
    </xf>
    <xf numFmtId="0" fontId="60" fillId="0" borderId="61" xfId="4" applyFont="1" applyFill="1" applyBorder="1" applyAlignment="1">
      <alignment horizontal="distributed" vertical="center" justifyLastLine="1"/>
      <protection hidden="1"/>
    </xf>
    <xf numFmtId="0" fontId="46" fillId="0" borderId="45" xfId="4" applyFont="1" applyFill="1" applyBorder="1" applyAlignment="1">
      <alignment horizontal="center" vertical="center"/>
      <protection hidden="1"/>
    </xf>
    <xf numFmtId="0" fontId="46" fillId="0" borderId="34" xfId="4" applyFont="1" applyFill="1" applyBorder="1" applyAlignment="1">
      <alignment horizontal="center" vertical="center"/>
      <protection hidden="1"/>
    </xf>
    <xf numFmtId="0" fontId="60" fillId="0" borderId="31" xfId="4" applyFont="1" applyFill="1" applyBorder="1" applyAlignment="1">
      <alignment horizontal="distributed" vertical="center" justifyLastLine="1"/>
      <protection hidden="1"/>
    </xf>
    <xf numFmtId="177" fontId="8" fillId="0" borderId="25" xfId="4" applyNumberFormat="1" applyFont="1" applyFill="1" applyBorder="1" applyAlignment="1" applyProtection="1">
      <alignment vertical="center" shrinkToFit="1"/>
      <protection hidden="1"/>
    </xf>
    <xf numFmtId="0" fontId="8" fillId="0" borderId="47" xfId="4" applyFont="1" applyFill="1" applyBorder="1" applyAlignment="1">
      <alignment vertical="center" shrinkToFit="1"/>
      <protection hidden="1"/>
    </xf>
    <xf numFmtId="0" fontId="8" fillId="0" borderId="26" xfId="4" applyFont="1" applyFill="1" applyBorder="1" applyAlignment="1">
      <alignment vertical="center" shrinkToFit="1"/>
      <protection hidden="1"/>
    </xf>
    <xf numFmtId="0" fontId="8" fillId="0" borderId="125" xfId="4" applyFont="1" applyFill="1" applyBorder="1" applyAlignment="1">
      <alignment vertical="center"/>
      <protection hidden="1"/>
    </xf>
    <xf numFmtId="0" fontId="60" fillId="0" borderId="103" xfId="4" applyFont="1" applyFill="1" applyBorder="1" applyAlignment="1">
      <alignment horizontal="center"/>
      <protection hidden="1"/>
    </xf>
    <xf numFmtId="0" fontId="60" fillId="0" borderId="63" xfId="4" applyFont="1" applyFill="1" applyBorder="1" applyAlignment="1">
      <alignment horizontal="center" vertical="center"/>
      <protection hidden="1"/>
    </xf>
    <xf numFmtId="0" fontId="8" fillId="0" borderId="0" xfId="4" applyFont="1" applyFill="1" applyBorder="1" applyAlignment="1" applyProtection="1">
      <alignment horizontal="right" vertical="center" shrinkToFit="1"/>
      <protection locked="0"/>
    </xf>
    <xf numFmtId="0" fontId="60" fillId="0" borderId="45" xfId="4" applyFont="1" applyFill="1" applyBorder="1" applyAlignment="1">
      <alignment horizontal="distributed" vertical="center"/>
      <protection hidden="1"/>
    </xf>
    <xf numFmtId="0" fontId="60" fillId="0" borderId="47" xfId="4" applyFont="1" applyFill="1" applyBorder="1" applyAlignment="1">
      <alignment horizontal="center" vertical="center"/>
      <protection hidden="1"/>
    </xf>
    <xf numFmtId="0" fontId="8" fillId="0" borderId="145" xfId="4" applyFont="1" applyFill="1" applyBorder="1" applyAlignment="1">
      <alignment vertical="center"/>
      <protection hidden="1"/>
    </xf>
    <xf numFmtId="0" fontId="8" fillId="0" borderId="146" xfId="4" applyFont="1" applyFill="1" applyBorder="1" applyAlignment="1">
      <alignment vertical="center"/>
      <protection hidden="1"/>
    </xf>
    <xf numFmtId="176" fontId="8" fillId="0" borderId="97" xfId="4" applyNumberFormat="1" applyFont="1" applyFill="1" applyBorder="1" applyAlignment="1" applyProtection="1">
      <alignment horizontal="right" vertical="center" shrinkToFit="1"/>
      <protection locked="0"/>
    </xf>
    <xf numFmtId="176" fontId="8" fillId="0" borderId="121" xfId="4" applyNumberFormat="1" applyFont="1" applyFill="1" applyBorder="1" applyAlignment="1" applyProtection="1">
      <alignment horizontal="right" vertical="center" shrinkToFit="1"/>
      <protection locked="0"/>
    </xf>
    <xf numFmtId="0" fontId="8" fillId="0" borderId="121" xfId="4" applyFont="1" applyFill="1" applyBorder="1" applyAlignment="1" applyProtection="1">
      <alignment horizontal="right" vertical="center" shrinkToFit="1"/>
      <protection locked="0"/>
    </xf>
    <xf numFmtId="0" fontId="8" fillId="0" borderId="80" xfId="4" applyFont="1" applyFill="1" applyBorder="1" applyAlignment="1" applyProtection="1">
      <alignment horizontal="right" vertical="center" shrinkToFit="1"/>
      <protection locked="0"/>
    </xf>
    <xf numFmtId="0" fontId="8" fillId="0" borderId="97" xfId="4" applyFont="1" applyFill="1" applyBorder="1" applyAlignment="1" applyProtection="1">
      <alignment horizontal="right" vertical="center" shrinkToFit="1"/>
      <protection locked="0"/>
    </xf>
    <xf numFmtId="0" fontId="8" fillId="0" borderId="122" xfId="4" applyFont="1" applyFill="1" applyBorder="1" applyAlignment="1" applyProtection="1">
      <alignment horizontal="right" vertical="center" shrinkToFit="1"/>
      <protection locked="0"/>
    </xf>
    <xf numFmtId="176" fontId="8" fillId="0" borderId="43" xfId="4" applyNumberFormat="1" applyFont="1" applyFill="1" applyBorder="1" applyAlignment="1" applyProtection="1">
      <alignment vertical="center" shrinkToFit="1"/>
      <protection locked="0"/>
    </xf>
    <xf numFmtId="177" fontId="8" fillId="0" borderId="109" xfId="4" applyNumberFormat="1" applyFont="1" applyFill="1" applyBorder="1" applyAlignment="1" applyProtection="1">
      <alignment vertical="center" shrinkToFit="1"/>
      <protection locked="0"/>
    </xf>
    <xf numFmtId="176" fontId="8" fillId="0" borderId="26" xfId="4" applyNumberFormat="1" applyFont="1" applyFill="1" applyBorder="1" applyAlignment="1" applyProtection="1">
      <alignment vertical="center" shrinkToFit="1"/>
      <protection locked="0"/>
    </xf>
    <xf numFmtId="0" fontId="60" fillId="0" borderId="52" xfId="4" applyFont="1" applyFill="1" applyBorder="1" applyAlignment="1">
      <alignment horizontal="center" vertical="distributed" textRotation="255" justifyLastLine="1"/>
      <protection hidden="1"/>
    </xf>
    <xf numFmtId="0" fontId="60" fillId="0" borderId="31" xfId="4" applyFont="1" applyFill="1" applyBorder="1" applyAlignment="1">
      <alignment horizontal="center" vertical="distributed" textRotation="255" justifyLastLine="1"/>
      <protection hidden="1"/>
    </xf>
    <xf numFmtId="0" fontId="60" fillId="0" borderId="99" xfId="4" applyFont="1" applyFill="1" applyBorder="1" applyAlignment="1">
      <alignment horizontal="center" vertical="distributed" textRotation="255" justifyLastLine="1"/>
      <protection hidden="1"/>
    </xf>
    <xf numFmtId="0" fontId="60" fillId="0" borderId="56" xfId="4" applyFont="1" applyFill="1" applyBorder="1" applyAlignment="1">
      <alignment horizontal="distributed" vertical="center" justifyLastLine="1"/>
      <protection hidden="1"/>
    </xf>
    <xf numFmtId="0" fontId="60" fillId="0" borderId="147" xfId="4" applyFont="1" applyFill="1" applyBorder="1" applyAlignment="1">
      <alignment horizontal="distributed" vertical="center" justifyLastLine="1"/>
      <protection hidden="1"/>
    </xf>
    <xf numFmtId="0" fontId="60" fillId="0" borderId="148" xfId="4" applyFont="1" applyFill="1" applyBorder="1" applyAlignment="1">
      <alignment horizontal="distributed" vertical="center" justifyLastLine="1"/>
      <protection hidden="1"/>
    </xf>
    <xf numFmtId="176" fontId="8" fillId="0" borderId="25" xfId="4" applyNumberFormat="1" applyFont="1" applyFill="1" applyBorder="1" applyAlignment="1" applyProtection="1">
      <alignment horizontal="right" vertical="center"/>
      <protection locked="0"/>
    </xf>
    <xf numFmtId="0" fontId="8" fillId="0" borderId="47" xfId="4" applyFont="1" applyFill="1" applyBorder="1" applyAlignment="1" applyProtection="1">
      <alignment horizontal="right" vertical="center"/>
      <protection locked="0"/>
    </xf>
    <xf numFmtId="0" fontId="8" fillId="0" borderId="48" xfId="4" applyFont="1" applyFill="1" applyBorder="1" applyAlignment="1" applyProtection="1">
      <alignment horizontal="right" vertical="center"/>
      <protection locked="0"/>
    </xf>
    <xf numFmtId="177" fontId="8" fillId="0" borderId="43" xfId="4" applyNumberFormat="1" applyFont="1" applyFill="1" applyBorder="1" applyAlignment="1" applyProtection="1">
      <alignment vertical="center" shrinkToFit="1"/>
      <protection hidden="1"/>
    </xf>
    <xf numFmtId="0" fontId="8" fillId="0" borderId="43" xfId="4" applyFont="1" applyFill="1" applyBorder="1" applyAlignment="1">
      <alignment vertical="center" shrinkToFit="1"/>
      <protection hidden="1"/>
    </xf>
    <xf numFmtId="176" fontId="8" fillId="0" borderId="21" xfId="4" applyNumberFormat="1" applyFont="1" applyFill="1" applyBorder="1" applyAlignment="1" applyProtection="1">
      <alignment vertical="center" shrinkToFit="1"/>
      <protection locked="0"/>
    </xf>
    <xf numFmtId="0" fontId="8" fillId="0" borderId="46" xfId="4" applyFont="1" applyFill="1" applyBorder="1" applyAlignment="1" applyProtection="1">
      <alignment vertical="center" shrinkToFit="1"/>
      <protection locked="0"/>
    </xf>
    <xf numFmtId="176" fontId="8" fillId="0" borderId="113" xfId="4" applyNumberFormat="1" applyFont="1" applyFill="1" applyBorder="1" applyAlignment="1" applyProtection="1">
      <alignment horizontal="right" vertical="center" shrinkToFit="1"/>
      <protection locked="0"/>
    </xf>
    <xf numFmtId="0" fontId="60" fillId="0" borderId="99" xfId="4" applyFont="1" applyFill="1" applyBorder="1" applyAlignment="1" applyProtection="1">
      <alignment horizontal="center" vertical="center" textRotation="255" shrinkToFit="1"/>
    </xf>
    <xf numFmtId="0" fontId="46" fillId="0" borderId="46" xfId="4" applyFont="1" applyFill="1" applyBorder="1" applyAlignment="1">
      <alignment horizontal="center" vertical="center"/>
      <protection hidden="1"/>
    </xf>
    <xf numFmtId="0" fontId="46" fillId="0" borderId="35" xfId="4" applyFont="1" applyFill="1" applyBorder="1" applyAlignment="1">
      <alignment horizontal="center" vertical="center"/>
      <protection hidden="1"/>
    </xf>
    <xf numFmtId="176" fontId="8" fillId="0" borderId="43" xfId="4" applyNumberFormat="1" applyFont="1" applyFill="1" applyBorder="1" applyAlignment="1" applyProtection="1">
      <alignment horizontal="right" vertical="center"/>
      <protection locked="0"/>
    </xf>
    <xf numFmtId="0" fontId="8" fillId="0" borderId="43" xfId="4" applyFont="1" applyFill="1" applyBorder="1" applyAlignment="1" applyProtection="1">
      <alignment horizontal="right" vertical="center"/>
      <protection locked="0"/>
    </xf>
    <xf numFmtId="0" fontId="8" fillId="0" borderId="113" xfId="4" applyFont="1" applyFill="1" applyBorder="1" applyAlignment="1" applyProtection="1">
      <alignment horizontal="right" vertical="center"/>
      <protection locked="0"/>
    </xf>
    <xf numFmtId="0" fontId="8" fillId="0" borderId="14" xfId="4" applyFont="1" applyFill="1" applyBorder="1" applyAlignment="1" applyProtection="1">
      <alignment horizontal="right" vertical="center"/>
      <protection locked="0"/>
    </xf>
    <xf numFmtId="0" fontId="8" fillId="0" borderId="44" xfId="4" applyFont="1" applyFill="1" applyBorder="1" applyAlignment="1" applyProtection="1">
      <alignment horizontal="right" vertical="center"/>
      <protection locked="0"/>
    </xf>
    <xf numFmtId="0" fontId="8" fillId="0" borderId="142" xfId="4" applyFont="1" applyFill="1" applyBorder="1" applyAlignment="1">
      <alignment vertical="center"/>
      <protection hidden="1"/>
    </xf>
    <xf numFmtId="0" fontId="8" fillId="0" borderId="143" xfId="4" applyFont="1" applyFill="1" applyBorder="1" applyAlignment="1">
      <alignment vertical="center"/>
      <protection hidden="1"/>
    </xf>
    <xf numFmtId="177" fontId="46" fillId="0" borderId="52" xfId="4" applyNumberFormat="1" applyFont="1" applyFill="1" applyBorder="1" applyAlignment="1">
      <alignment horizontal="center" vertical="center"/>
      <protection hidden="1"/>
    </xf>
    <xf numFmtId="177" fontId="46" fillId="0" borderId="45" xfId="4" applyNumberFormat="1" applyFont="1" applyFill="1" applyBorder="1" applyAlignment="1">
      <alignment horizontal="center" vertical="center"/>
      <protection hidden="1"/>
    </xf>
    <xf numFmtId="177" fontId="46" fillId="0" borderId="36" xfId="4" applyNumberFormat="1" applyFont="1" applyFill="1" applyBorder="1" applyAlignment="1">
      <alignment horizontal="center" vertical="center"/>
      <protection hidden="1"/>
    </xf>
    <xf numFmtId="177" fontId="46" fillId="0" borderId="34" xfId="4" applyNumberFormat="1" applyFont="1" applyFill="1" applyBorder="1" applyAlignment="1">
      <alignment horizontal="center" vertical="center"/>
      <protection hidden="1"/>
    </xf>
    <xf numFmtId="0" fontId="8" fillId="0" borderId="48" xfId="4" applyFont="1" applyFill="1" applyBorder="1" applyAlignment="1" applyProtection="1">
      <alignment vertical="center" shrinkToFit="1"/>
      <protection locked="0"/>
    </xf>
    <xf numFmtId="0" fontId="82" fillId="0" borderId="0" xfId="4" applyFont="1" applyBorder="1" applyAlignment="1" applyProtection="1">
      <alignment horizontal="center" vertical="center"/>
      <protection hidden="1"/>
    </xf>
    <xf numFmtId="180" fontId="89" fillId="0" borderId="138" xfId="4" applyNumberFormat="1" applyFont="1" applyBorder="1" applyAlignment="1" applyProtection="1">
      <alignment horizontal="center" vertical="center"/>
      <protection hidden="1"/>
    </xf>
    <xf numFmtId="180" fontId="89" fillId="0" borderId="139" xfId="4" applyNumberFormat="1" applyFont="1" applyBorder="1" applyAlignment="1" applyProtection="1">
      <alignment horizontal="center" vertical="center"/>
      <protection hidden="1"/>
    </xf>
    <xf numFmtId="0" fontId="86" fillId="0" borderId="163" xfId="4" applyFont="1" applyBorder="1" applyAlignment="1">
      <alignment horizontal="left" vertical="center"/>
      <protection hidden="1"/>
    </xf>
    <xf numFmtId="0" fontId="69" fillId="0" borderId="37" xfId="4" applyFont="1" applyFill="1" applyBorder="1" applyAlignment="1">
      <alignment horizontal="center" vertical="center" wrapText="1"/>
      <protection hidden="1"/>
    </xf>
    <xf numFmtId="0" fontId="69" fillId="0" borderId="38" xfId="4" applyFont="1" applyFill="1" applyBorder="1" applyAlignment="1">
      <alignment horizontal="center" vertical="center" wrapText="1"/>
      <protection hidden="1"/>
    </xf>
    <xf numFmtId="0" fontId="69" fillId="0" borderId="36" xfId="4" applyFont="1" applyFill="1" applyBorder="1" applyAlignment="1">
      <alignment horizontal="center" vertical="center" wrapText="1"/>
      <protection hidden="1"/>
    </xf>
    <xf numFmtId="0" fontId="69" fillId="0" borderId="35" xfId="4" applyFont="1" applyFill="1" applyBorder="1" applyAlignment="1">
      <alignment horizontal="center" vertical="center" wrapText="1"/>
      <protection hidden="1"/>
    </xf>
    <xf numFmtId="0" fontId="60" fillId="0" borderId="33" xfId="4" applyFont="1" applyFill="1" applyBorder="1" applyAlignment="1">
      <alignment horizontal="distributed" vertical="center"/>
      <protection hidden="1"/>
    </xf>
    <xf numFmtId="176" fontId="8" fillId="0" borderId="50" xfId="4" applyNumberFormat="1" applyFont="1" applyFill="1" applyBorder="1" applyAlignment="1" applyProtection="1">
      <alignment vertical="center" shrinkToFit="1"/>
      <protection locked="0"/>
    </xf>
    <xf numFmtId="0" fontId="8" fillId="0" borderId="34" xfId="4" applyFont="1" applyFill="1" applyBorder="1" applyAlignment="1" applyProtection="1">
      <alignment vertical="center" shrinkToFit="1"/>
      <protection locked="0"/>
    </xf>
    <xf numFmtId="0" fontId="8" fillId="0" borderId="35" xfId="4" applyFont="1" applyFill="1" applyBorder="1" applyAlignment="1" applyProtection="1">
      <alignment vertical="center" shrinkToFit="1"/>
      <protection locked="0"/>
    </xf>
    <xf numFmtId="0" fontId="83" fillId="0" borderId="0" xfId="4" applyFont="1" applyBorder="1" applyAlignment="1" applyProtection="1">
      <alignment horizontal="left"/>
      <protection hidden="1"/>
    </xf>
    <xf numFmtId="0" fontId="83" fillId="0" borderId="0" xfId="4" applyFont="1" applyBorder="1" applyAlignment="1">
      <alignment horizontal="left" vertical="center"/>
      <protection hidden="1"/>
    </xf>
    <xf numFmtId="0" fontId="61" fillId="0" borderId="0" xfId="4" applyFont="1" applyAlignment="1">
      <alignment horizontal="left" vertical="center"/>
      <protection hidden="1"/>
    </xf>
    <xf numFmtId="176" fontId="5" fillId="0" borderId="21" xfId="4" applyNumberFormat="1" applyFont="1" applyFill="1" applyBorder="1" applyAlignment="1" applyProtection="1">
      <alignment horizontal="right" vertical="center" shrinkToFit="1"/>
      <protection locked="0"/>
    </xf>
    <xf numFmtId="176" fontId="5" fillId="0" borderId="45" xfId="4" applyNumberFormat="1" applyFont="1" applyFill="1" applyBorder="1" applyAlignment="1" applyProtection="1">
      <alignment vertical="center" shrinkToFit="1"/>
      <protection locked="0"/>
    </xf>
    <xf numFmtId="176" fontId="5" fillId="0" borderId="50" xfId="4" applyNumberFormat="1" applyFont="1" applyFill="1" applyBorder="1" applyAlignment="1" applyProtection="1">
      <alignment vertical="center" shrinkToFit="1"/>
      <protection locked="0"/>
    </xf>
    <xf numFmtId="176" fontId="5" fillId="0" borderId="34" xfId="4" applyNumberFormat="1" applyFont="1" applyFill="1" applyBorder="1" applyAlignment="1" applyProtection="1">
      <alignment vertical="center" shrinkToFit="1"/>
      <protection locked="0"/>
    </xf>
    <xf numFmtId="176" fontId="5" fillId="0" borderId="52" xfId="4" applyNumberFormat="1" applyFont="1" applyFill="1" applyBorder="1" applyAlignment="1" applyProtection="1">
      <alignment horizontal="right" vertical="center" shrinkToFit="1"/>
      <protection locked="0"/>
    </xf>
    <xf numFmtId="176" fontId="5" fillId="0" borderId="46" xfId="4" applyNumberFormat="1" applyFont="1" applyFill="1" applyBorder="1" applyAlignment="1" applyProtection="1">
      <alignment vertical="center" shrinkToFit="1"/>
      <protection locked="0"/>
    </xf>
    <xf numFmtId="176" fontId="5" fillId="0" borderId="36" xfId="4" applyNumberFormat="1" applyFont="1" applyFill="1" applyBorder="1" applyAlignment="1" applyProtection="1">
      <alignment vertical="center" shrinkToFit="1"/>
      <protection locked="0"/>
    </xf>
    <xf numFmtId="176" fontId="5" fillId="0" borderId="35" xfId="4" applyNumberFormat="1" applyFont="1" applyFill="1" applyBorder="1" applyAlignment="1" applyProtection="1">
      <alignment vertical="center" shrinkToFit="1"/>
      <protection locked="0"/>
    </xf>
    <xf numFmtId="0" fontId="5" fillId="0" borderId="111" xfId="4" applyFont="1" applyFill="1" applyBorder="1" applyAlignment="1" applyProtection="1">
      <alignment vertical="center" shrinkToFit="1"/>
      <protection locked="0"/>
    </xf>
    <xf numFmtId="0" fontId="5" fillId="0" borderId="43" xfId="4" applyFont="1" applyFill="1" applyBorder="1" applyAlignment="1" applyProtection="1">
      <alignment vertical="center" shrinkToFit="1"/>
      <protection locked="0"/>
    </xf>
    <xf numFmtId="176" fontId="5" fillId="0" borderId="14" xfId="4" applyNumberFormat="1" applyFont="1" applyFill="1" applyBorder="1" applyAlignment="1" applyProtection="1">
      <alignment vertical="center" shrinkToFit="1"/>
      <protection locked="0"/>
    </xf>
    <xf numFmtId="0" fontId="5" fillId="0" borderId="14" xfId="4" applyFont="1" applyFill="1" applyBorder="1" applyAlignment="1" applyProtection="1">
      <alignment vertical="center" shrinkToFit="1"/>
      <protection locked="0"/>
    </xf>
    <xf numFmtId="0" fontId="5" fillId="0" borderId="97" xfId="4" applyFont="1" applyFill="1" applyBorder="1" applyAlignment="1" applyProtection="1">
      <alignment vertical="center" shrinkToFit="1"/>
      <protection locked="0"/>
    </xf>
    <xf numFmtId="176" fontId="5" fillId="0" borderId="97" xfId="4" applyNumberFormat="1" applyFont="1" applyFill="1" applyBorder="1" applyAlignment="1" applyProtection="1">
      <alignment vertical="center" shrinkToFit="1"/>
      <protection locked="0"/>
    </xf>
    <xf numFmtId="176" fontId="5" fillId="0" borderId="44" xfId="4" applyNumberFormat="1" applyFont="1" applyFill="1" applyBorder="1" applyAlignment="1" applyProtection="1">
      <alignment vertical="center" shrinkToFit="1"/>
      <protection locked="0"/>
    </xf>
    <xf numFmtId="176" fontId="5" fillId="0" borderId="55" xfId="4" applyNumberFormat="1" applyFont="1" applyFill="1" applyBorder="1" applyAlignment="1" applyProtection="1">
      <alignment vertical="center" shrinkToFit="1"/>
      <protection locked="0"/>
    </xf>
    <xf numFmtId="0" fontId="5" fillId="0" borderId="41" xfId="4" applyFont="1" applyFill="1" applyBorder="1" applyAlignment="1" applyProtection="1">
      <alignment vertical="center" shrinkToFit="1"/>
      <protection locked="0"/>
    </xf>
    <xf numFmtId="0" fontId="5" fillId="0" borderId="64" xfId="4" applyFont="1" applyFill="1" applyBorder="1" applyAlignment="1" applyProtection="1">
      <alignment vertical="center" shrinkToFit="1"/>
      <protection locked="0"/>
    </xf>
    <xf numFmtId="0" fontId="5" fillId="0" borderId="31" xfId="4" applyFont="1" applyFill="1" applyBorder="1" applyAlignment="1" applyProtection="1">
      <alignment vertical="center" shrinkToFit="1"/>
      <protection locked="0"/>
    </xf>
    <xf numFmtId="0" fontId="5" fillId="0" borderId="0" xfId="4" applyFont="1" applyFill="1" applyBorder="1" applyAlignment="1" applyProtection="1">
      <alignment vertical="center" shrinkToFit="1"/>
      <protection locked="0"/>
    </xf>
    <xf numFmtId="0" fontId="6" fillId="0" borderId="15" xfId="4" applyFont="1" applyFill="1" applyBorder="1" applyAlignment="1" applyProtection="1">
      <alignment vertical="center" wrapText="1"/>
      <protection locked="0"/>
    </xf>
    <xf numFmtId="0" fontId="6" fillId="0" borderId="17" xfId="4" applyFont="1" applyFill="1" applyBorder="1" applyAlignment="1" applyProtection="1">
      <alignment vertical="center" wrapText="1"/>
      <protection locked="0"/>
    </xf>
    <xf numFmtId="0" fontId="6" fillId="0" borderId="122" xfId="4" applyFont="1" applyFill="1" applyBorder="1" applyAlignment="1" applyProtection="1">
      <alignment vertical="center" wrapText="1"/>
      <protection locked="0"/>
    </xf>
    <xf numFmtId="0" fontId="6" fillId="0" borderId="107" xfId="4" applyFont="1" applyFill="1" applyBorder="1" applyAlignment="1" applyProtection="1">
      <alignment vertical="center" wrapText="1"/>
      <protection locked="0"/>
    </xf>
    <xf numFmtId="0" fontId="5" fillId="0" borderId="0" xfId="4" applyNumberFormat="1" applyFont="1" applyFill="1" applyBorder="1" applyAlignment="1" applyProtection="1">
      <alignment horizontal="right" vertical="center" shrinkToFit="1"/>
      <protection locked="0"/>
    </xf>
    <xf numFmtId="0" fontId="5" fillId="0" borderId="0" xfId="4" applyFill="1" applyBorder="1" applyAlignment="1" applyProtection="1">
      <alignment horizontal="right" vertical="center" shrinkToFit="1"/>
      <protection locked="0"/>
    </xf>
    <xf numFmtId="0" fontId="5" fillId="0" borderId="34" xfId="4" applyNumberFormat="1" applyFont="1" applyFill="1" applyBorder="1" applyAlignment="1" applyProtection="1">
      <alignment horizontal="right" vertical="center" shrinkToFit="1"/>
      <protection locked="0"/>
    </xf>
    <xf numFmtId="0" fontId="5" fillId="0" borderId="34" xfId="4" applyFill="1" applyBorder="1" applyAlignment="1" applyProtection="1">
      <alignment horizontal="right" vertical="center" shrinkToFit="1"/>
      <protection locked="0"/>
    </xf>
    <xf numFmtId="176" fontId="5" fillId="0" borderId="31" xfId="4" applyNumberFormat="1" applyFont="1" applyFill="1" applyBorder="1" applyAlignment="1" applyProtection="1">
      <alignment vertical="center" shrinkToFit="1"/>
      <protection locked="0"/>
    </xf>
    <xf numFmtId="176" fontId="5" fillId="0" borderId="33" xfId="4" applyNumberFormat="1" applyFont="1" applyFill="1" applyBorder="1" applyAlignment="1" applyProtection="1">
      <alignment vertical="center" shrinkToFit="1"/>
      <protection locked="0"/>
    </xf>
    <xf numFmtId="0" fontId="5" fillId="0" borderId="22" xfId="4" applyFont="1" applyFill="1" applyBorder="1" applyAlignment="1" applyProtection="1">
      <alignment vertical="center" shrinkToFit="1"/>
      <protection locked="0"/>
    </xf>
    <xf numFmtId="0" fontId="5" fillId="0" borderId="50" xfId="4" applyFont="1" applyFill="1" applyBorder="1" applyAlignment="1" applyProtection="1">
      <alignment vertical="center" shrinkToFit="1"/>
      <protection locked="0"/>
    </xf>
    <xf numFmtId="0" fontId="5" fillId="0" borderId="51" xfId="4" applyFont="1" applyFill="1" applyBorder="1" applyAlignment="1" applyProtection="1">
      <alignment vertical="center" shrinkToFit="1"/>
      <protection locked="0"/>
    </xf>
    <xf numFmtId="0" fontId="5" fillId="0" borderId="36" xfId="4" applyFont="1" applyFill="1" applyBorder="1" applyAlignment="1" applyProtection="1">
      <alignment vertical="center" shrinkToFit="1"/>
      <protection locked="0"/>
    </xf>
    <xf numFmtId="0" fontId="5" fillId="0" borderId="34" xfId="4" applyFont="1" applyFill="1" applyBorder="1" applyAlignment="1" applyProtection="1">
      <alignment vertical="center" shrinkToFit="1"/>
      <protection locked="0"/>
    </xf>
    <xf numFmtId="176" fontId="5" fillId="0" borderId="42" xfId="4" applyNumberFormat="1" applyFont="1" applyFill="1" applyBorder="1" applyAlignment="1" applyProtection="1">
      <alignment vertical="center" shrinkToFit="1"/>
      <protection locked="0"/>
    </xf>
    <xf numFmtId="176" fontId="5" fillId="0" borderId="42" xfId="4" applyNumberFormat="1" applyFont="1" applyFill="1" applyBorder="1" applyAlignment="1" applyProtection="1">
      <alignment horizontal="right" vertical="center" shrinkToFit="1"/>
      <protection locked="0"/>
    </xf>
    <xf numFmtId="0" fontId="5" fillId="0" borderId="42" xfId="4" applyFont="1" applyFill="1" applyBorder="1" applyAlignment="1" applyProtection="1">
      <alignment vertical="center" shrinkToFit="1"/>
      <protection locked="0"/>
    </xf>
    <xf numFmtId="176" fontId="5" fillId="0" borderId="62" xfId="4" applyNumberFormat="1" applyFont="1" applyFill="1" applyBorder="1" applyAlignment="1" applyProtection="1">
      <alignment horizontal="right" vertical="center" shrinkToFit="1"/>
      <protection locked="0"/>
    </xf>
    <xf numFmtId="0" fontId="5" fillId="0" borderId="99" xfId="4" applyFont="1" applyFill="1" applyBorder="1" applyAlignment="1" applyProtection="1">
      <alignment vertical="center" shrinkToFit="1"/>
      <protection locked="0"/>
    </xf>
    <xf numFmtId="0" fontId="5" fillId="0" borderId="47" xfId="4" applyFont="1" applyFill="1" applyBorder="1" applyAlignment="1" applyProtection="1">
      <alignment vertical="center" shrinkToFit="1"/>
      <protection locked="0"/>
    </xf>
    <xf numFmtId="0" fontId="5" fillId="0" borderId="96" xfId="4" applyFont="1" applyFill="1" applyBorder="1" applyAlignment="1" applyProtection="1">
      <alignment vertical="center" shrinkToFit="1"/>
      <protection locked="0"/>
    </xf>
    <xf numFmtId="0" fontId="5" fillId="0" borderId="52" xfId="4" applyFont="1" applyFill="1" applyBorder="1" applyAlignment="1" applyProtection="1">
      <alignment vertical="center" shrinkToFit="1"/>
      <protection locked="0"/>
    </xf>
    <xf numFmtId="0" fontId="5" fillId="0" borderId="45" xfId="4" applyFont="1" applyFill="1" applyBorder="1" applyAlignment="1" applyProtection="1">
      <alignment vertical="center" shrinkToFit="1"/>
      <protection locked="0"/>
    </xf>
    <xf numFmtId="0" fontId="6" fillId="0" borderId="15" xfId="4" applyFont="1" applyFill="1" applyBorder="1" applyAlignment="1" applyProtection="1">
      <alignment vertical="center" wrapText="1" shrinkToFit="1"/>
      <protection locked="0"/>
    </xf>
    <xf numFmtId="0" fontId="6" fillId="0" borderId="17" xfId="4" applyFont="1" applyFill="1" applyBorder="1" applyAlignment="1" applyProtection="1">
      <alignment vertical="center" wrapText="1" shrinkToFit="1"/>
      <protection locked="0"/>
    </xf>
    <xf numFmtId="0" fontId="5" fillId="0" borderId="110" xfId="4" applyFont="1" applyFill="1" applyBorder="1" applyAlignment="1" applyProtection="1">
      <alignment vertical="center" shrinkToFit="1"/>
      <protection locked="0"/>
    </xf>
    <xf numFmtId="0" fontId="5" fillId="0" borderId="63" xfId="4" applyFont="1" applyFill="1" applyBorder="1" applyAlignment="1" applyProtection="1">
      <alignment vertical="center" shrinkToFit="1"/>
      <protection locked="0"/>
    </xf>
    <xf numFmtId="0" fontId="5" fillId="0" borderId="47" xfId="4" applyNumberFormat="1" applyFont="1" applyFill="1" applyBorder="1" applyAlignment="1" applyProtection="1">
      <alignment horizontal="right" vertical="center" shrinkToFit="1"/>
      <protection locked="0"/>
    </xf>
    <xf numFmtId="0" fontId="5" fillId="0" borderId="47" xfId="4" applyFill="1" applyBorder="1" applyAlignment="1" applyProtection="1">
      <alignment horizontal="right" vertical="center" shrinkToFit="1"/>
      <protection locked="0"/>
    </xf>
    <xf numFmtId="176" fontId="5" fillId="0" borderId="99" xfId="4" applyNumberFormat="1" applyFont="1" applyFill="1" applyBorder="1" applyAlignment="1" applyProtection="1">
      <alignment vertical="center" shrinkToFit="1"/>
      <protection locked="0"/>
    </xf>
    <xf numFmtId="176" fontId="5" fillId="0" borderId="48" xfId="4" applyNumberFormat="1" applyFont="1" applyFill="1" applyBorder="1" applyAlignment="1" applyProtection="1">
      <alignment vertical="center" shrinkToFit="1"/>
      <protection locked="0"/>
    </xf>
    <xf numFmtId="176" fontId="5" fillId="0" borderId="23" xfId="4" applyNumberFormat="1" applyFont="1" applyFill="1" applyBorder="1" applyAlignment="1" applyProtection="1">
      <alignment horizontal="right" vertical="center" shrinkToFit="1"/>
      <protection locked="0"/>
    </xf>
    <xf numFmtId="0" fontId="5" fillId="0" borderId="24" xfId="4" applyFont="1" applyFill="1" applyBorder="1" applyAlignment="1" applyProtection="1">
      <alignment vertical="center" shrinkToFit="1"/>
      <protection locked="0"/>
    </xf>
    <xf numFmtId="0" fontId="5" fillId="0" borderId="25" xfId="4" applyFont="1" applyFill="1" applyBorder="1" applyAlignment="1" applyProtection="1">
      <alignment vertical="center" shrinkToFit="1"/>
      <protection locked="0"/>
    </xf>
    <xf numFmtId="0" fontId="5" fillId="0" borderId="26" xfId="4" applyFont="1" applyFill="1" applyBorder="1" applyAlignment="1" applyProtection="1">
      <alignment vertical="center" shrinkToFit="1"/>
      <protection locked="0"/>
    </xf>
    <xf numFmtId="176" fontId="5" fillId="0" borderId="0" xfId="4" applyNumberFormat="1" applyFont="1" applyFill="1" applyBorder="1" applyAlignment="1" applyProtection="1">
      <alignment vertical="center" shrinkToFit="1"/>
      <protection locked="0"/>
    </xf>
    <xf numFmtId="176" fontId="5" fillId="0" borderId="25" xfId="4" applyNumberFormat="1" applyFont="1" applyFill="1" applyBorder="1" applyAlignment="1" applyProtection="1">
      <alignment vertical="center" shrinkToFit="1"/>
      <protection locked="0"/>
    </xf>
    <xf numFmtId="176" fontId="5" fillId="0" borderId="47" xfId="4" applyNumberFormat="1" applyFont="1" applyFill="1" applyBorder="1" applyAlignment="1" applyProtection="1">
      <alignment vertical="center" shrinkToFit="1"/>
      <protection locked="0"/>
    </xf>
    <xf numFmtId="176" fontId="5" fillId="0" borderId="31" xfId="4" applyNumberFormat="1" applyFont="1" applyFill="1" applyBorder="1" applyAlignment="1" applyProtection="1">
      <alignment horizontal="right" vertical="center" shrinkToFit="1"/>
      <protection locked="0"/>
    </xf>
    <xf numFmtId="0" fontId="61" fillId="0" borderId="49" xfId="4" applyFont="1" applyFill="1" applyBorder="1" applyAlignment="1" applyProtection="1">
      <alignment horizontal="distributed" vertical="center"/>
      <protection hidden="1"/>
    </xf>
    <xf numFmtId="0" fontId="61" fillId="0" borderId="101" xfId="4" applyFont="1" applyFill="1" applyBorder="1" applyAlignment="1">
      <alignment horizontal="distributed" vertical="center"/>
      <protection hidden="1"/>
    </xf>
    <xf numFmtId="0" fontId="61" fillId="0" borderId="29" xfId="4" applyFont="1" applyFill="1" applyBorder="1" applyAlignment="1">
      <alignment horizontal="distributed" vertical="center"/>
      <protection hidden="1"/>
    </xf>
    <xf numFmtId="0" fontId="61" fillId="0" borderId="38" xfId="4" applyFont="1" applyFill="1" applyBorder="1" applyAlignment="1">
      <alignment horizontal="distributed" vertical="center"/>
      <protection hidden="1"/>
    </xf>
    <xf numFmtId="0" fontId="85" fillId="0" borderId="112" xfId="4" applyFont="1" applyFill="1" applyBorder="1" applyAlignment="1">
      <alignment horizontal="distributed" vertical="center" justifyLastLine="1"/>
      <protection hidden="1"/>
    </xf>
    <xf numFmtId="0" fontId="85" fillId="0" borderId="102" xfId="4" applyFont="1" applyFill="1" applyBorder="1" applyAlignment="1">
      <alignment horizontal="distributed" vertical="center" justifyLastLine="1"/>
      <protection hidden="1"/>
    </xf>
    <xf numFmtId="0" fontId="85" fillId="0" borderId="108" xfId="4" applyFont="1" applyFill="1" applyBorder="1" applyAlignment="1">
      <alignment horizontal="distributed" vertical="center" justifyLastLine="1"/>
      <protection hidden="1"/>
    </xf>
    <xf numFmtId="0" fontId="85" fillId="0" borderId="14" xfId="4" applyFont="1" applyFill="1" applyBorder="1" applyAlignment="1">
      <alignment horizontal="distributed" vertical="center" justifyLastLine="1"/>
      <protection hidden="1"/>
    </xf>
    <xf numFmtId="0" fontId="79" fillId="0" borderId="103" xfId="4" applyFont="1" applyFill="1" applyBorder="1" applyAlignment="1">
      <alignment horizontal="distributed" vertical="center"/>
      <protection hidden="1"/>
    </xf>
    <xf numFmtId="0" fontId="84" fillId="0" borderId="61" xfId="4" applyFont="1" applyFill="1" applyBorder="1" applyAlignment="1" applyProtection="1">
      <alignment horizontal="center" vertical="center" wrapText="1" shrinkToFit="1"/>
    </xf>
    <xf numFmtId="0" fontId="84" fillId="0" borderId="44" xfId="4" applyFont="1" applyFill="1" applyBorder="1" applyAlignment="1" applyProtection="1">
      <alignment horizontal="center" vertical="center" wrapText="1" shrinkToFit="1"/>
    </xf>
    <xf numFmtId="0" fontId="61" fillId="0" borderId="23" xfId="4" applyFont="1" applyFill="1" applyBorder="1" applyAlignment="1" applyProtection="1">
      <alignment horizontal="distributed" vertical="center"/>
      <protection hidden="1"/>
    </xf>
    <xf numFmtId="0" fontId="61" fillId="0" borderId="24" xfId="4" applyFont="1" applyFill="1" applyBorder="1" applyAlignment="1">
      <alignment horizontal="distributed" vertical="center"/>
      <protection hidden="1"/>
    </xf>
    <xf numFmtId="0" fontId="61" fillId="0" borderId="0" xfId="4" applyFont="1" applyFill="1" applyBorder="1" applyAlignment="1">
      <alignment horizontal="distributed" vertical="center"/>
      <protection hidden="1"/>
    </xf>
    <xf numFmtId="0" fontId="61" fillId="0" borderId="33" xfId="4" applyFont="1" applyFill="1" applyBorder="1" applyAlignment="1">
      <alignment horizontal="distributed" vertical="center"/>
      <protection hidden="1"/>
    </xf>
    <xf numFmtId="0" fontId="79" fillId="0" borderId="42" xfId="4" applyFont="1" applyFill="1" applyBorder="1" applyAlignment="1">
      <alignment horizontal="distributed" vertical="center"/>
      <protection hidden="1"/>
    </xf>
    <xf numFmtId="0" fontId="61" fillId="0" borderId="112" xfId="4" applyFont="1" applyFill="1" applyBorder="1" applyAlignment="1">
      <alignment horizontal="distributed" vertical="center" justifyLastLine="1"/>
      <protection hidden="1"/>
    </xf>
    <xf numFmtId="0" fontId="61" fillId="0" borderId="102" xfId="4" applyFont="1" applyFill="1" applyBorder="1" applyAlignment="1">
      <alignment horizontal="distributed" vertical="center" justifyLastLine="1"/>
      <protection hidden="1"/>
    </xf>
    <xf numFmtId="0" fontId="61" fillId="0" borderId="108" xfId="4" applyFont="1" applyFill="1" applyBorder="1" applyAlignment="1">
      <alignment horizontal="distributed" vertical="center" justifyLastLine="1"/>
      <protection hidden="1"/>
    </xf>
    <xf numFmtId="0" fontId="61" fillId="0" borderId="14" xfId="4" applyFont="1" applyFill="1" applyBorder="1" applyAlignment="1">
      <alignment horizontal="distributed" vertical="center" justifyLastLine="1"/>
      <protection hidden="1"/>
    </xf>
    <xf numFmtId="0" fontId="61" fillId="0" borderId="103" xfId="4" applyFont="1" applyFill="1" applyBorder="1" applyAlignment="1">
      <alignment horizontal="center" vertical="center" shrinkToFit="1"/>
      <protection hidden="1"/>
    </xf>
    <xf numFmtId="0" fontId="61" fillId="0" borderId="103" xfId="4" applyFont="1" applyFill="1" applyBorder="1" applyAlignment="1">
      <alignment horizontal="distributed" vertical="center" justifyLastLine="1"/>
      <protection hidden="1"/>
    </xf>
    <xf numFmtId="0" fontId="61" fillId="0" borderId="61" xfId="4" applyFont="1" applyFill="1" applyBorder="1" applyAlignment="1">
      <alignment horizontal="distributed" vertical="center" justifyLastLine="1"/>
      <protection hidden="1"/>
    </xf>
    <xf numFmtId="0" fontId="61" fillId="0" borderId="43" xfId="4" applyFont="1" applyFill="1" applyBorder="1" applyAlignment="1">
      <alignment horizontal="distributed" vertical="center" justifyLastLine="1"/>
      <protection hidden="1"/>
    </xf>
    <xf numFmtId="0" fontId="61" fillId="0" borderId="113" xfId="4" applyFont="1" applyFill="1" applyBorder="1" applyAlignment="1">
      <alignment horizontal="distributed" vertical="center" justifyLastLine="1"/>
      <protection hidden="1"/>
    </xf>
    <xf numFmtId="0" fontId="61" fillId="0" borderId="37" xfId="4" applyFont="1" applyFill="1" applyBorder="1" applyAlignment="1">
      <alignment horizontal="distributed" vertical="center" justifyLastLine="1"/>
      <protection hidden="1"/>
    </xf>
    <xf numFmtId="0" fontId="61" fillId="0" borderId="29" xfId="4" applyFont="1" applyFill="1" applyBorder="1" applyAlignment="1">
      <alignment horizontal="distributed" vertical="center" justifyLastLine="1"/>
      <protection hidden="1"/>
    </xf>
    <xf numFmtId="0" fontId="61" fillId="0" borderId="31" xfId="4" applyFont="1" applyFill="1" applyBorder="1" applyAlignment="1">
      <alignment horizontal="distributed" vertical="center" justifyLastLine="1"/>
      <protection hidden="1"/>
    </xf>
    <xf numFmtId="0" fontId="61" fillId="0" borderId="0" xfId="4" applyFont="1" applyFill="1" applyBorder="1" applyAlignment="1">
      <alignment horizontal="distributed" vertical="center" justifyLastLine="1"/>
      <protection hidden="1"/>
    </xf>
    <xf numFmtId="0" fontId="61" fillId="0" borderId="42" xfId="4" applyFont="1" applyFill="1" applyBorder="1" applyAlignment="1">
      <alignment horizontal="center" vertical="center" shrinkToFit="1"/>
      <protection hidden="1"/>
    </xf>
    <xf numFmtId="0" fontId="61" fillId="0" borderId="42" xfId="4" applyFont="1" applyFill="1" applyBorder="1" applyAlignment="1">
      <alignment horizontal="distributed" vertical="center" justifyLastLine="1"/>
      <protection hidden="1"/>
    </xf>
    <xf numFmtId="177" fontId="16" fillId="0" borderId="14" xfId="4" applyNumberFormat="1" applyFont="1" applyFill="1" applyBorder="1" applyAlignment="1">
      <alignment vertical="center" shrinkToFit="1"/>
      <protection hidden="1"/>
    </xf>
    <xf numFmtId="0" fontId="5" fillId="0" borderId="14" xfId="4" applyFill="1" applyBorder="1" applyAlignment="1">
      <alignment vertical="center" shrinkToFit="1"/>
      <protection hidden="1"/>
    </xf>
    <xf numFmtId="0" fontId="5" fillId="0" borderId="97" xfId="4" applyFill="1" applyBorder="1" applyAlignment="1">
      <alignment vertical="center" shrinkToFit="1"/>
      <protection hidden="1"/>
    </xf>
    <xf numFmtId="0" fontId="5" fillId="0" borderId="44" xfId="4" applyFont="1" applyFill="1" applyBorder="1" applyAlignment="1" applyProtection="1">
      <alignment vertical="center" shrinkToFit="1"/>
      <protection locked="0"/>
    </xf>
    <xf numFmtId="0" fontId="5" fillId="0" borderId="55" xfId="4" applyFont="1" applyFill="1" applyBorder="1" applyAlignment="1" applyProtection="1">
      <alignment vertical="center" shrinkToFit="1"/>
      <protection locked="0"/>
    </xf>
    <xf numFmtId="177" fontId="16" fillId="0" borderId="41" xfId="4" applyNumberFormat="1" applyFont="1" applyFill="1" applyBorder="1" applyAlignment="1">
      <alignment vertical="center" shrinkToFit="1"/>
      <protection hidden="1"/>
    </xf>
    <xf numFmtId="177" fontId="16" fillId="0" borderId="64" xfId="4" applyNumberFormat="1" applyFont="1" applyFill="1" applyBorder="1" applyAlignment="1">
      <alignment vertical="center" shrinkToFit="1"/>
      <protection hidden="1"/>
    </xf>
    <xf numFmtId="0" fontId="5" fillId="0" borderId="149" xfId="4" applyFill="1" applyBorder="1" applyAlignment="1">
      <alignment vertical="center" shrinkToFit="1"/>
      <protection hidden="1"/>
    </xf>
    <xf numFmtId="176" fontId="16" fillId="0" borderId="14" xfId="4" applyNumberFormat="1" applyFont="1" applyFill="1" applyBorder="1" applyAlignment="1" applyProtection="1">
      <alignment vertical="center" shrinkToFit="1"/>
      <protection locked="0"/>
    </xf>
    <xf numFmtId="0" fontId="16" fillId="0" borderId="14" xfId="4" applyFont="1" applyFill="1" applyBorder="1" applyAlignment="1" applyProtection="1">
      <alignment vertical="center" shrinkToFit="1"/>
      <protection locked="0"/>
    </xf>
    <xf numFmtId="177" fontId="16" fillId="0" borderId="14" xfId="4" applyNumberFormat="1" applyFont="1" applyFill="1" applyBorder="1" applyAlignment="1" applyProtection="1">
      <alignment vertical="center" shrinkToFit="1"/>
      <protection hidden="1"/>
    </xf>
    <xf numFmtId="0" fontId="5" fillId="0" borderId="108" xfId="4" applyFont="1" applyFill="1" applyBorder="1" applyAlignment="1" applyProtection="1">
      <alignment vertical="center" shrinkToFit="1"/>
      <protection locked="0"/>
    </xf>
    <xf numFmtId="57" fontId="4" fillId="0" borderId="42" xfId="4" applyNumberFormat="1" applyFont="1" applyFill="1" applyBorder="1" applyAlignment="1" applyProtection="1">
      <alignment horizontal="center" vertical="center" shrinkToFit="1"/>
      <protection locked="0"/>
    </xf>
    <xf numFmtId="0" fontId="4" fillId="0" borderId="42" xfId="4" applyFont="1" applyFill="1" applyBorder="1" applyAlignment="1" applyProtection="1">
      <alignment horizontal="center" vertical="center" shrinkToFit="1"/>
      <protection locked="0"/>
    </xf>
    <xf numFmtId="0" fontId="4" fillId="0" borderId="14" xfId="4" applyFont="1" applyFill="1" applyBorder="1" applyAlignment="1" applyProtection="1">
      <alignment horizontal="center" vertical="center" shrinkToFit="1"/>
      <protection locked="0"/>
    </xf>
    <xf numFmtId="0" fontId="5" fillId="0" borderId="62" xfId="4" applyFont="1" applyFill="1" applyBorder="1" applyAlignment="1" applyProtection="1">
      <alignment vertical="center" shrinkToFit="1"/>
      <protection locked="0"/>
    </xf>
    <xf numFmtId="176" fontId="16" fillId="0" borderId="42" xfId="4" applyNumberFormat="1" applyFont="1" applyFill="1" applyBorder="1" applyAlignment="1" applyProtection="1">
      <alignment vertical="center" shrinkToFit="1"/>
      <protection locked="0"/>
    </xf>
    <xf numFmtId="176" fontId="5" fillId="0" borderId="42" xfId="4" applyNumberFormat="1" applyFill="1" applyBorder="1" applyAlignment="1" applyProtection="1">
      <alignment vertical="center" shrinkToFit="1"/>
      <protection locked="0"/>
    </xf>
    <xf numFmtId="0" fontId="5" fillId="0" borderId="42" xfId="4" applyFill="1" applyBorder="1" applyAlignment="1" applyProtection="1">
      <alignment vertical="center" shrinkToFit="1"/>
      <protection locked="0"/>
    </xf>
    <xf numFmtId="177" fontId="16" fillId="0" borderId="42" xfId="4" applyNumberFormat="1" applyFont="1" applyFill="1" applyBorder="1" applyAlignment="1" applyProtection="1">
      <alignment vertical="center" shrinkToFit="1"/>
      <protection hidden="1"/>
    </xf>
    <xf numFmtId="0" fontId="5" fillId="0" borderId="42" xfId="4" applyFill="1" applyBorder="1" applyAlignment="1">
      <alignment vertical="center" shrinkToFit="1"/>
      <protection hidden="1"/>
    </xf>
    <xf numFmtId="0" fontId="61" fillId="0" borderId="108" xfId="4" applyFont="1" applyFill="1" applyBorder="1" applyAlignment="1" applyProtection="1">
      <alignment horizontal="center" vertical="center"/>
      <protection hidden="1"/>
    </xf>
    <xf numFmtId="0" fontId="61" fillId="0" borderId="141" xfId="4" applyFont="1" applyFill="1" applyBorder="1" applyAlignment="1" applyProtection="1">
      <alignment horizontal="center" vertical="center"/>
      <protection hidden="1"/>
    </xf>
    <xf numFmtId="0" fontId="5" fillId="0" borderId="116" xfId="4" applyFont="1" applyFill="1" applyBorder="1" applyAlignment="1">
      <alignment vertical="center"/>
      <protection hidden="1"/>
    </xf>
    <xf numFmtId="0" fontId="5" fillId="0" borderId="131" xfId="4" applyFont="1" applyFill="1" applyBorder="1" applyAlignment="1">
      <alignment vertical="center"/>
      <protection hidden="1"/>
    </xf>
    <xf numFmtId="0" fontId="5" fillId="0" borderId="15" xfId="4" applyFill="1" applyBorder="1" applyAlignment="1">
      <alignment vertical="center" shrinkToFit="1"/>
      <protection hidden="1"/>
    </xf>
    <xf numFmtId="0" fontId="5" fillId="0" borderId="122" xfId="4" applyFill="1" applyBorder="1" applyAlignment="1">
      <alignment vertical="center" shrinkToFit="1"/>
      <protection hidden="1"/>
    </xf>
    <xf numFmtId="0" fontId="16" fillId="0" borderId="42" xfId="4" applyFont="1" applyFill="1" applyBorder="1" applyAlignment="1" applyProtection="1">
      <alignment vertical="center" shrinkToFit="1"/>
      <protection locked="0"/>
    </xf>
    <xf numFmtId="57" fontId="4" fillId="0" borderId="14" xfId="4" applyNumberFormat="1" applyFont="1" applyFill="1" applyBorder="1" applyAlignment="1" applyProtection="1">
      <alignment horizontal="center" vertical="center" shrinkToFit="1"/>
      <protection locked="0"/>
    </xf>
    <xf numFmtId="176" fontId="5" fillId="0" borderId="14" xfId="4" applyNumberFormat="1" applyFill="1" applyBorder="1" applyAlignment="1" applyProtection="1">
      <alignment vertical="center" shrinkToFit="1"/>
      <protection locked="0"/>
    </xf>
    <xf numFmtId="0" fontId="5" fillId="0" borderId="14" xfId="4" applyFill="1" applyBorder="1" applyAlignment="1" applyProtection="1">
      <alignment vertical="center" shrinkToFit="1"/>
      <protection locked="0"/>
    </xf>
    <xf numFmtId="177" fontId="16" fillId="0" borderId="43" xfId="4" applyNumberFormat="1" applyFont="1" applyFill="1" applyBorder="1" applyAlignment="1" applyProtection="1">
      <alignment vertical="center" shrinkToFit="1"/>
      <protection hidden="1"/>
    </xf>
    <xf numFmtId="0" fontId="5" fillId="0" borderId="43" xfId="4" applyFill="1" applyBorder="1" applyAlignment="1">
      <alignment vertical="center" shrinkToFit="1"/>
      <protection hidden="1"/>
    </xf>
    <xf numFmtId="177" fontId="16" fillId="0" borderId="17" xfId="4" applyNumberFormat="1" applyFont="1" applyFill="1" applyBorder="1" applyAlignment="1">
      <alignment vertical="center" shrinkToFit="1"/>
      <protection hidden="1"/>
    </xf>
    <xf numFmtId="0" fontId="5" fillId="0" borderId="107" xfId="4" applyFill="1" applyBorder="1" applyAlignment="1">
      <alignment vertical="center" shrinkToFit="1"/>
      <protection hidden="1"/>
    </xf>
    <xf numFmtId="177" fontId="20" fillId="0" borderId="50" xfId="3" applyNumberFormat="1" applyFont="1" applyFill="1" applyBorder="1" applyAlignment="1" applyProtection="1">
      <alignment horizontal="right" vertical="center" shrinkToFit="1"/>
      <protection hidden="1"/>
    </xf>
    <xf numFmtId="177" fontId="20" fillId="0" borderId="34" xfId="3" applyNumberFormat="1" applyFont="1" applyFill="1" applyBorder="1" applyAlignment="1" applyProtection="1">
      <alignment horizontal="right" vertical="center" shrinkToFit="1"/>
      <protection hidden="1"/>
    </xf>
    <xf numFmtId="177" fontId="5" fillId="0" borderId="51" xfId="4" applyNumberFormat="1" applyFont="1" applyFill="1" applyBorder="1" applyAlignment="1" applyProtection="1">
      <alignment horizontal="right" vertical="center" shrinkToFit="1"/>
      <protection hidden="1"/>
    </xf>
    <xf numFmtId="177" fontId="20" fillId="0" borderId="36" xfId="3" applyNumberFormat="1" applyFont="1" applyFill="1" applyBorder="1" applyAlignment="1" applyProtection="1">
      <alignment horizontal="right" vertical="center" shrinkToFit="1"/>
      <protection hidden="1"/>
    </xf>
    <xf numFmtId="177" fontId="16" fillId="0" borderId="35" xfId="3" applyNumberFormat="1" applyFont="1" applyFill="1" applyBorder="1" applyAlignment="1" applyProtection="1">
      <alignment horizontal="right" vertical="center" shrinkToFit="1"/>
      <protection hidden="1"/>
    </xf>
    <xf numFmtId="0" fontId="61" fillId="0" borderId="104" xfId="4" applyFont="1" applyFill="1" applyBorder="1" applyAlignment="1" applyProtection="1">
      <alignment horizontal="center" vertical="center"/>
      <protection hidden="1"/>
    </xf>
    <xf numFmtId="0" fontId="61" fillId="0" borderId="105" xfId="4" applyFont="1" applyFill="1" applyBorder="1" applyAlignment="1" applyProtection="1">
      <alignment horizontal="center" vertical="center"/>
      <protection hidden="1"/>
    </xf>
    <xf numFmtId="0" fontId="5" fillId="0" borderId="132" xfId="3" applyNumberFormat="1" applyFont="1" applyFill="1" applyBorder="1" applyAlignment="1" applyProtection="1">
      <alignment vertical="center"/>
      <protection hidden="1"/>
    </xf>
    <xf numFmtId="0" fontId="5" fillId="0" borderId="134" xfId="4" applyFont="1" applyFill="1" applyBorder="1" applyAlignment="1">
      <alignment vertical="center"/>
      <protection hidden="1"/>
    </xf>
    <xf numFmtId="0" fontId="5" fillId="0" borderId="135" xfId="4" applyFont="1" applyFill="1" applyBorder="1" applyAlignment="1" applyProtection="1">
      <alignment vertical="center"/>
      <protection hidden="1"/>
    </xf>
    <xf numFmtId="0" fontId="5" fillId="0" borderId="137" xfId="4" applyFont="1" applyFill="1" applyBorder="1" applyAlignment="1">
      <alignment vertical="center"/>
      <protection hidden="1"/>
    </xf>
    <xf numFmtId="38" fontId="5" fillId="0" borderId="133" xfId="3" applyFont="1" applyFill="1" applyBorder="1" applyAlignment="1" applyProtection="1">
      <alignment horizontal="right" vertical="center" shrinkToFit="1"/>
      <protection hidden="1"/>
    </xf>
    <xf numFmtId="0" fontId="5" fillId="0" borderId="133" xfId="4" applyFont="1" applyFill="1" applyBorder="1" applyAlignment="1" applyProtection="1">
      <alignment vertical="center"/>
      <protection hidden="1"/>
    </xf>
    <xf numFmtId="0" fontId="5" fillId="0" borderId="136" xfId="4" applyFont="1" applyFill="1" applyBorder="1" applyAlignment="1" applyProtection="1">
      <alignment vertical="center"/>
      <protection hidden="1"/>
    </xf>
    <xf numFmtId="0" fontId="5" fillId="0" borderId="117" xfId="4" applyFont="1" applyFill="1" applyBorder="1" applyAlignment="1" applyProtection="1">
      <alignment horizontal="center" vertical="center"/>
      <protection hidden="1"/>
    </xf>
    <xf numFmtId="0" fontId="5" fillId="0" borderId="177" xfId="4" applyFont="1" applyFill="1" applyBorder="1" applyAlignment="1" applyProtection="1">
      <alignment horizontal="center" vertical="center"/>
      <protection hidden="1"/>
    </xf>
    <xf numFmtId="0" fontId="61" fillId="0" borderId="43" xfId="4" applyFont="1" applyFill="1" applyBorder="1" applyAlignment="1">
      <alignment horizontal="distributed" vertical="center"/>
      <protection hidden="1"/>
    </xf>
    <xf numFmtId="0" fontId="61" fillId="0" borderId="63" xfId="4" applyFont="1" applyFill="1" applyBorder="1" applyAlignment="1">
      <alignment horizontal="distributed" vertical="center" shrinkToFit="1"/>
      <protection hidden="1"/>
    </xf>
    <xf numFmtId="0" fontId="61" fillId="0" borderId="63" xfId="4" applyFont="1" applyFill="1" applyBorder="1" applyAlignment="1">
      <alignment horizontal="distributed" vertical="center"/>
      <protection hidden="1"/>
    </xf>
    <xf numFmtId="0" fontId="83" fillId="0" borderId="0" xfId="4" applyFont="1" applyBorder="1" applyAlignment="1" applyProtection="1">
      <alignment horizontal="distributed" vertical="center"/>
      <protection hidden="1"/>
    </xf>
    <xf numFmtId="0" fontId="83" fillId="0" borderId="0" xfId="4" applyFont="1" applyBorder="1" applyAlignment="1">
      <alignment horizontal="distributed" vertical="center"/>
      <protection hidden="1"/>
    </xf>
    <xf numFmtId="0" fontId="61" fillId="0" borderId="103" xfId="4" applyFont="1" applyFill="1" applyBorder="1" applyAlignment="1">
      <alignment horizontal="distributed"/>
      <protection hidden="1"/>
    </xf>
    <xf numFmtId="0" fontId="61" fillId="0" borderId="49" xfId="4" applyFont="1" applyFill="1" applyBorder="1" applyAlignment="1">
      <alignment horizontal="distributed" vertical="center" indent="1"/>
      <protection hidden="1"/>
    </xf>
    <xf numFmtId="0" fontId="61" fillId="0" borderId="29" xfId="4" applyFont="1" applyFill="1" applyBorder="1" applyAlignment="1">
      <alignment horizontal="distributed" vertical="center" indent="1"/>
      <protection hidden="1"/>
    </xf>
    <xf numFmtId="0" fontId="61" fillId="0" borderId="38" xfId="4" applyFont="1" applyFill="1" applyBorder="1" applyAlignment="1">
      <alignment horizontal="distributed" vertical="center" indent="1"/>
      <protection hidden="1"/>
    </xf>
    <xf numFmtId="0" fontId="61" fillId="0" borderId="23" xfId="4" applyFont="1" applyFill="1" applyBorder="1" applyAlignment="1">
      <alignment horizontal="distributed" vertical="center" indent="1"/>
      <protection hidden="1"/>
    </xf>
    <xf numFmtId="0" fontId="61" fillId="0" borderId="0" xfId="4" applyFont="1" applyFill="1" applyBorder="1" applyAlignment="1">
      <alignment horizontal="distributed" vertical="center" indent="1"/>
      <protection hidden="1"/>
    </xf>
    <xf numFmtId="0" fontId="61" fillId="0" borderId="33" xfId="4" applyFont="1" applyFill="1" applyBorder="1" applyAlignment="1">
      <alignment horizontal="distributed" vertical="center" indent="1"/>
      <protection hidden="1"/>
    </xf>
    <xf numFmtId="0" fontId="61" fillId="0" borderId="31" xfId="4" applyFont="1" applyFill="1" applyBorder="1" applyAlignment="1">
      <alignment horizontal="distributed" vertical="center"/>
      <protection hidden="1"/>
    </xf>
    <xf numFmtId="0" fontId="61" fillId="0" borderId="23" xfId="4" applyFont="1" applyFill="1" applyBorder="1" applyAlignment="1">
      <alignment horizontal="distributed" vertical="center"/>
      <protection hidden="1"/>
    </xf>
    <xf numFmtId="0" fontId="61" fillId="0" borderId="24" xfId="4" applyFont="1" applyFill="1" applyBorder="1">
      <alignment vertical="center"/>
      <protection hidden="1"/>
    </xf>
    <xf numFmtId="0" fontId="61" fillId="0" borderId="23" xfId="4" applyFont="1" applyFill="1" applyBorder="1" applyAlignment="1">
      <alignment horizontal="distributed" vertical="center" justifyLastLine="1"/>
      <protection hidden="1"/>
    </xf>
    <xf numFmtId="0" fontId="61" fillId="0" borderId="24" xfId="4" applyFont="1" applyFill="1" applyBorder="1" applyAlignment="1">
      <alignment horizontal="distributed" vertical="center" justifyLastLine="1"/>
      <protection hidden="1"/>
    </xf>
    <xf numFmtId="0" fontId="61" fillId="0" borderId="25" xfId="4" applyFont="1" applyFill="1" applyBorder="1" applyAlignment="1">
      <alignment horizontal="distributed" vertical="center" indent="1"/>
      <protection hidden="1"/>
    </xf>
    <xf numFmtId="0" fontId="61" fillId="0" borderId="47" xfId="4" applyFont="1" applyFill="1" applyBorder="1" applyAlignment="1">
      <alignment horizontal="distributed" vertical="center" indent="1"/>
      <protection hidden="1"/>
    </xf>
    <xf numFmtId="0" fontId="61" fillId="0" borderId="48" xfId="4" applyFont="1" applyFill="1" applyBorder="1" applyAlignment="1">
      <alignment horizontal="distributed" vertical="center" indent="1"/>
      <protection hidden="1"/>
    </xf>
    <xf numFmtId="0" fontId="61" fillId="0" borderId="42" xfId="4" applyFont="1" applyFill="1" applyBorder="1" applyAlignment="1">
      <alignment horizontal="distributed" vertical="top"/>
      <protection hidden="1"/>
    </xf>
    <xf numFmtId="0" fontId="61" fillId="0" borderId="25" xfId="4" applyFont="1" applyFill="1" applyBorder="1" applyAlignment="1">
      <alignment horizontal="distributed" vertical="top"/>
      <protection hidden="1"/>
    </xf>
    <xf numFmtId="0" fontId="61" fillId="0" borderId="47" xfId="4" applyFont="1" applyFill="1" applyBorder="1" applyAlignment="1">
      <alignment horizontal="distributed" vertical="top"/>
      <protection hidden="1"/>
    </xf>
    <xf numFmtId="0" fontId="61" fillId="0" borderId="26" xfId="4" applyFont="1" applyFill="1" applyBorder="1" applyAlignment="1">
      <alignment horizontal="distributed" vertical="top"/>
      <protection hidden="1"/>
    </xf>
    <xf numFmtId="0" fontId="61" fillId="0" borderId="42" xfId="4" applyFont="1" applyFill="1" applyBorder="1" applyAlignment="1">
      <alignment horizontal="distributed" vertical="center"/>
      <protection hidden="1"/>
    </xf>
    <xf numFmtId="0" fontId="61" fillId="0" borderId="25" xfId="4" applyFont="1" applyFill="1" applyBorder="1" applyAlignment="1">
      <alignment horizontal="center" vertical="center"/>
      <protection hidden="1"/>
    </xf>
    <xf numFmtId="0" fontId="61" fillId="0" borderId="47" xfId="4" applyFont="1" applyFill="1" applyBorder="1" applyAlignment="1">
      <alignment horizontal="center" vertical="center"/>
      <protection hidden="1"/>
    </xf>
    <xf numFmtId="0" fontId="61" fillId="0" borderId="26" xfId="4" applyFont="1" applyFill="1" applyBorder="1" applyAlignment="1">
      <alignment horizontal="center" vertical="center"/>
      <protection hidden="1"/>
    </xf>
    <xf numFmtId="0" fontId="83" fillId="0" borderId="42" xfId="4" applyFont="1" applyFill="1" applyBorder="1" applyAlignment="1">
      <alignment horizontal="distributed" vertical="center"/>
      <protection hidden="1"/>
    </xf>
    <xf numFmtId="0" fontId="61" fillId="0" borderId="42" xfId="4" applyFont="1" applyFill="1" applyBorder="1" applyAlignment="1">
      <alignment horizontal="center" vertical="center"/>
      <protection hidden="1"/>
    </xf>
    <xf numFmtId="38" fontId="5" fillId="0" borderId="132" xfId="3" applyFont="1" applyFill="1" applyBorder="1" applyAlignment="1" applyProtection="1">
      <alignment vertical="center"/>
      <protection hidden="1"/>
    </xf>
    <xf numFmtId="0" fontId="5" fillId="0" borderId="133" xfId="4" applyFont="1" applyFill="1" applyBorder="1" applyAlignment="1">
      <alignment vertical="center"/>
      <protection hidden="1"/>
    </xf>
    <xf numFmtId="0" fontId="5" fillId="0" borderId="136" xfId="4" applyFont="1" applyFill="1" applyBorder="1" applyAlignment="1">
      <alignment vertical="center"/>
      <protection hidden="1"/>
    </xf>
    <xf numFmtId="38" fontId="5" fillId="0" borderId="133" xfId="3" applyFont="1" applyFill="1" applyBorder="1" applyAlignment="1" applyProtection="1">
      <alignment vertical="center"/>
      <protection hidden="1"/>
    </xf>
    <xf numFmtId="183" fontId="20" fillId="0" borderId="16" xfId="3" applyNumberFormat="1" applyFont="1" applyFill="1" applyBorder="1" applyAlignment="1" applyProtection="1">
      <alignment horizontal="right" vertical="center" shrinkToFit="1"/>
      <protection hidden="1"/>
    </xf>
    <xf numFmtId="183" fontId="5" fillId="0" borderId="16" xfId="4" applyNumberFormat="1" applyFont="1" applyFill="1" applyBorder="1" applyAlignment="1" applyProtection="1">
      <alignment horizontal="right" vertical="center" shrinkToFit="1"/>
      <protection hidden="1"/>
    </xf>
    <xf numFmtId="183" fontId="5" fillId="0" borderId="16" xfId="4" applyNumberFormat="1" applyFill="1" applyBorder="1" applyAlignment="1" applyProtection="1">
      <alignment horizontal="right" vertical="center" shrinkToFit="1"/>
      <protection hidden="1"/>
    </xf>
    <xf numFmtId="177" fontId="20" fillId="0" borderId="15" xfId="3" applyNumberFormat="1" applyFont="1" applyFill="1" applyBorder="1" applyAlignment="1" applyProtection="1">
      <alignment horizontal="right" vertical="center" shrinkToFit="1"/>
      <protection hidden="1"/>
    </xf>
    <xf numFmtId="177" fontId="20" fillId="0" borderId="16" xfId="3" applyNumberFormat="1" applyFont="1" applyFill="1" applyBorder="1" applyAlignment="1" applyProtection="1">
      <alignment horizontal="right" vertical="center" shrinkToFit="1"/>
      <protection hidden="1"/>
    </xf>
    <xf numFmtId="177" fontId="5" fillId="0" borderId="17" xfId="4" applyNumberFormat="1" applyFont="1" applyFill="1" applyBorder="1" applyAlignment="1" applyProtection="1">
      <alignment horizontal="right" vertical="center" shrinkToFit="1"/>
      <protection hidden="1"/>
    </xf>
    <xf numFmtId="0" fontId="5" fillId="0" borderId="15" xfId="4" applyFill="1" applyBorder="1" applyAlignment="1">
      <alignment horizontal="right" vertical="center" shrinkToFit="1"/>
      <protection hidden="1"/>
    </xf>
    <xf numFmtId="0" fontId="5" fillId="0" borderId="16" xfId="4" applyFill="1" applyBorder="1" applyAlignment="1">
      <alignment horizontal="right" vertical="center" shrinkToFit="1"/>
      <protection hidden="1"/>
    </xf>
    <xf numFmtId="0" fontId="5" fillId="0" borderId="17" xfId="4" applyFill="1" applyBorder="1" applyAlignment="1">
      <alignment horizontal="right" vertical="center" shrinkToFit="1"/>
      <protection hidden="1"/>
    </xf>
    <xf numFmtId="184" fontId="20" fillId="0" borderId="14" xfId="4" applyNumberFormat="1" applyFont="1" applyFill="1" applyBorder="1" applyAlignment="1" applyProtection="1">
      <alignment horizontal="right" vertical="center" shrinkToFit="1"/>
      <protection hidden="1"/>
    </xf>
    <xf numFmtId="177" fontId="20" fillId="0" borderId="21" xfId="3" applyNumberFormat="1" applyFont="1" applyFill="1" applyBorder="1" applyAlignment="1" applyProtection="1">
      <alignment horizontal="right" vertical="center" shrinkToFit="1"/>
      <protection hidden="1"/>
    </xf>
    <xf numFmtId="177" fontId="20" fillId="0" borderId="45" xfId="3" applyNumberFormat="1" applyFont="1" applyFill="1" applyBorder="1" applyAlignment="1" applyProtection="1">
      <alignment horizontal="right" vertical="center" shrinkToFit="1"/>
      <protection hidden="1"/>
    </xf>
    <xf numFmtId="177" fontId="20" fillId="0" borderId="22" xfId="3" applyNumberFormat="1" applyFont="1" applyFill="1" applyBorder="1" applyAlignment="1" applyProtection="1">
      <alignment horizontal="right" vertical="center" shrinkToFit="1"/>
      <protection hidden="1"/>
    </xf>
    <xf numFmtId="177" fontId="20" fillId="0" borderId="25" xfId="3" applyNumberFormat="1" applyFont="1" applyFill="1" applyBorder="1" applyAlignment="1" applyProtection="1">
      <alignment horizontal="right" vertical="center" shrinkToFit="1"/>
      <protection hidden="1"/>
    </xf>
    <xf numFmtId="177" fontId="20" fillId="0" borderId="47" xfId="3" applyNumberFormat="1" applyFont="1" applyFill="1" applyBorder="1" applyAlignment="1" applyProtection="1">
      <alignment horizontal="right" vertical="center" shrinkToFit="1"/>
      <protection hidden="1"/>
    </xf>
    <xf numFmtId="177" fontId="20" fillId="0" borderId="26" xfId="3" applyNumberFormat="1" applyFont="1" applyFill="1" applyBorder="1" applyAlignment="1" applyProtection="1">
      <alignment horizontal="right" vertical="center" shrinkToFit="1"/>
      <protection hidden="1"/>
    </xf>
    <xf numFmtId="176" fontId="20" fillId="0" borderId="21" xfId="3" applyNumberFormat="1" applyFont="1" applyFill="1" applyBorder="1" applyAlignment="1" applyProtection="1">
      <alignment horizontal="right" vertical="center" shrinkToFit="1"/>
      <protection hidden="1"/>
    </xf>
    <xf numFmtId="176" fontId="20" fillId="0" borderId="22" xfId="3" applyNumberFormat="1" applyFont="1" applyFill="1" applyBorder="1" applyAlignment="1" applyProtection="1">
      <alignment horizontal="right" vertical="center" shrinkToFit="1"/>
      <protection hidden="1"/>
    </xf>
    <xf numFmtId="176" fontId="20" fillId="0" borderId="25" xfId="3" applyNumberFormat="1" applyFont="1" applyFill="1" applyBorder="1" applyAlignment="1" applyProtection="1">
      <alignment horizontal="right" vertical="center" shrinkToFit="1"/>
      <protection hidden="1"/>
    </xf>
    <xf numFmtId="176" fontId="20" fillId="0" borderId="26" xfId="3" applyNumberFormat="1" applyFont="1" applyFill="1" applyBorder="1" applyAlignment="1" applyProtection="1">
      <alignment horizontal="right" vertical="center" shrinkToFit="1"/>
      <protection hidden="1"/>
    </xf>
    <xf numFmtId="0" fontId="16" fillId="0" borderId="16" xfId="4" applyFont="1" applyFill="1" applyBorder="1" applyAlignment="1" applyProtection="1">
      <alignment vertical="center" wrapText="1"/>
      <protection hidden="1"/>
    </xf>
    <xf numFmtId="0" fontId="16" fillId="0" borderId="85" xfId="4" applyFont="1" applyFill="1" applyBorder="1" applyAlignment="1" applyProtection="1">
      <alignment vertical="center" wrapText="1"/>
      <protection hidden="1"/>
    </xf>
    <xf numFmtId="176" fontId="20" fillId="0" borderId="15" xfId="3" applyNumberFormat="1" applyFont="1" applyFill="1" applyBorder="1" applyAlignment="1" applyProtection="1">
      <alignment vertical="center" shrinkToFit="1"/>
      <protection hidden="1"/>
    </xf>
    <xf numFmtId="0" fontId="5" fillId="0" borderId="16" xfId="4" applyFill="1" applyBorder="1" applyAlignment="1" applyProtection="1">
      <alignment vertical="center" shrinkToFit="1"/>
      <protection hidden="1"/>
    </xf>
    <xf numFmtId="0" fontId="5" fillId="0" borderId="17" xfId="4" applyFill="1" applyBorder="1" applyAlignment="1" applyProtection="1">
      <alignment vertical="center" shrinkToFit="1"/>
      <protection hidden="1"/>
    </xf>
    <xf numFmtId="176" fontId="20" fillId="0" borderId="16" xfId="3" applyNumberFormat="1" applyFont="1" applyFill="1" applyBorder="1" applyAlignment="1" applyProtection="1">
      <alignment horizontal="right" vertical="center" shrinkToFit="1"/>
      <protection hidden="1"/>
    </xf>
    <xf numFmtId="0" fontId="5" fillId="0" borderId="16" xfId="4" applyFill="1" applyBorder="1" applyAlignment="1" applyProtection="1">
      <alignment horizontal="right" vertical="center" shrinkToFit="1"/>
      <protection hidden="1"/>
    </xf>
    <xf numFmtId="0" fontId="7" fillId="0" borderId="14" xfId="4" applyFont="1" applyFill="1" applyBorder="1" applyAlignment="1" applyProtection="1">
      <alignment horizontal="center" vertical="center" shrinkToFit="1"/>
      <protection hidden="1"/>
    </xf>
    <xf numFmtId="0" fontId="20" fillId="0" borderId="16" xfId="4" applyFont="1" applyFill="1" applyBorder="1" applyAlignment="1" applyProtection="1">
      <alignment horizontal="center" vertical="center" shrinkToFit="1"/>
      <protection hidden="1"/>
    </xf>
    <xf numFmtId="178" fontId="17" fillId="0" borderId="14" xfId="3" applyNumberFormat="1" applyFont="1" applyFill="1" applyBorder="1" applyAlignment="1" applyProtection="1">
      <alignment horizontal="center" vertical="center" shrinkToFit="1"/>
      <protection hidden="1"/>
    </xf>
    <xf numFmtId="177" fontId="16" fillId="0" borderId="17" xfId="4" applyNumberFormat="1" applyFont="1" applyFill="1" applyBorder="1" applyAlignment="1" applyProtection="1">
      <alignment horizontal="right" shrinkToFit="1"/>
      <protection hidden="1"/>
    </xf>
    <xf numFmtId="176" fontId="5" fillId="0" borderId="16" xfId="4" applyNumberFormat="1" applyFill="1" applyBorder="1" applyAlignment="1">
      <alignment vertical="center" shrinkToFit="1"/>
      <protection hidden="1"/>
    </xf>
    <xf numFmtId="177" fontId="16" fillId="0" borderId="51" xfId="4" applyNumberFormat="1" applyFont="1" applyFill="1" applyBorder="1" applyAlignment="1" applyProtection="1">
      <alignment horizontal="right" vertical="center" shrinkToFit="1"/>
      <protection hidden="1"/>
    </xf>
    <xf numFmtId="0" fontId="5" fillId="0" borderId="116" xfId="4" applyFont="1" applyFill="1" applyBorder="1" applyAlignment="1" applyProtection="1">
      <alignment horizontal="distributed" vertical="center"/>
      <protection hidden="1"/>
    </xf>
    <xf numFmtId="0" fontId="5" fillId="0" borderId="131" xfId="4" applyFont="1" applyFill="1" applyBorder="1" applyAlignment="1" applyProtection="1">
      <alignment vertical="center"/>
      <protection hidden="1"/>
    </xf>
    <xf numFmtId="0" fontId="5" fillId="0" borderId="133" xfId="4" applyFont="1" applyFill="1" applyBorder="1" applyAlignment="1" applyProtection="1">
      <alignment horizontal="right" vertical="center" shrinkToFit="1"/>
      <protection hidden="1"/>
    </xf>
    <xf numFmtId="38" fontId="5" fillId="0" borderId="116" xfId="3" applyFont="1" applyFill="1" applyBorder="1" applyAlignment="1" applyProtection="1">
      <alignment horizontal="center" vertical="center" shrinkToFit="1"/>
      <protection hidden="1"/>
    </xf>
    <xf numFmtId="38" fontId="5" fillId="0" borderId="133" xfId="3" applyFont="1" applyFill="1" applyBorder="1" applyAlignment="1" applyProtection="1">
      <alignment vertical="center" shrinkToFit="1"/>
      <protection hidden="1"/>
    </xf>
    <xf numFmtId="0" fontId="20" fillId="0" borderId="132" xfId="4" applyNumberFormat="1" applyFont="1" applyFill="1" applyBorder="1" applyAlignment="1" applyProtection="1">
      <alignment horizontal="right" vertical="center" shrinkToFit="1"/>
      <protection hidden="1"/>
    </xf>
    <xf numFmtId="0" fontId="5" fillId="0" borderId="16" xfId="4" applyFont="1" applyFill="1" applyBorder="1" applyAlignment="1" applyProtection="1">
      <alignment vertical="center" shrinkToFit="1"/>
      <protection hidden="1"/>
    </xf>
    <xf numFmtId="0" fontId="5" fillId="0" borderId="106" xfId="4" applyFont="1" applyFill="1" applyBorder="1" applyAlignment="1" applyProtection="1">
      <alignment vertical="center"/>
      <protection hidden="1"/>
    </xf>
    <xf numFmtId="177" fontId="20" fillId="0" borderId="51" xfId="3" applyNumberFormat="1" applyFont="1" applyFill="1" applyBorder="1" applyAlignment="1" applyProtection="1">
      <alignment horizontal="right" vertical="center" shrinkToFit="1"/>
      <protection hidden="1"/>
    </xf>
    <xf numFmtId="177" fontId="5" fillId="0" borderId="34" xfId="4" applyNumberFormat="1" applyFont="1" applyFill="1" applyBorder="1" applyAlignment="1" applyProtection="1">
      <alignment horizontal="right" vertical="center" shrinkToFit="1"/>
      <protection hidden="1"/>
    </xf>
    <xf numFmtId="0" fontId="5" fillId="0" borderId="104" xfId="4" applyNumberFormat="1" applyFont="1" applyFill="1" applyBorder="1" applyAlignment="1" applyProtection="1">
      <alignment vertical="center" wrapText="1"/>
      <protection hidden="1"/>
    </xf>
    <xf numFmtId="0" fontId="17" fillId="0" borderId="15" xfId="3" applyNumberFormat="1" applyFont="1" applyFill="1" applyBorder="1" applyAlignment="1" applyProtection="1">
      <alignment horizontal="right" vertical="center" shrinkToFit="1"/>
      <protection hidden="1"/>
    </xf>
    <xf numFmtId="0" fontId="5" fillId="0" borderId="17" xfId="4" applyFill="1" applyBorder="1" applyAlignment="1" applyProtection="1">
      <alignment horizontal="right" vertical="center" shrinkToFit="1"/>
      <protection hidden="1"/>
    </xf>
    <xf numFmtId="0" fontId="5" fillId="0" borderId="15" xfId="4" applyFill="1" applyBorder="1" applyAlignment="1" applyProtection="1">
      <alignment horizontal="right" vertical="center" shrinkToFit="1"/>
      <protection hidden="1"/>
    </xf>
    <xf numFmtId="38" fontId="4" fillId="0" borderId="16" xfId="3" applyNumberFormat="1" applyFont="1" applyFill="1" applyBorder="1" applyAlignment="1" applyProtection="1">
      <alignment horizontal="center" vertical="center" shrinkToFit="1"/>
      <protection hidden="1"/>
    </xf>
    <xf numFmtId="38" fontId="65" fillId="0" borderId="16" xfId="3" applyFont="1" applyFill="1" applyBorder="1" applyAlignment="1" applyProtection="1">
      <alignment horizontal="center" vertical="center"/>
      <protection hidden="1"/>
    </xf>
    <xf numFmtId="38" fontId="105" fillId="0" borderId="43" xfId="3" applyFont="1" applyFill="1" applyBorder="1" applyAlignment="1" applyProtection="1">
      <alignment horizontal="center" vertical="center"/>
      <protection hidden="1"/>
    </xf>
    <xf numFmtId="38" fontId="105" fillId="0" borderId="42" xfId="3" applyFont="1" applyFill="1" applyBorder="1" applyAlignment="1" applyProtection="1">
      <alignment horizontal="center" vertical="center"/>
      <protection hidden="1"/>
    </xf>
    <xf numFmtId="2" fontId="20" fillId="0" borderId="14" xfId="4" applyNumberFormat="1" applyFont="1" applyFill="1" applyBorder="1" applyAlignment="1" applyProtection="1">
      <alignment horizontal="right" vertical="center" shrinkToFit="1"/>
      <protection hidden="1"/>
    </xf>
    <xf numFmtId="0" fontId="17" fillId="0" borderId="15" xfId="3" applyNumberFormat="1" applyFont="1" applyFill="1" applyBorder="1" applyAlignment="1" applyProtection="1">
      <alignment horizontal="center" vertical="center" shrinkToFit="1"/>
      <protection hidden="1"/>
    </xf>
    <xf numFmtId="0" fontId="5" fillId="0" borderId="17" xfId="4" applyFill="1" applyBorder="1" applyAlignment="1" applyProtection="1">
      <alignment horizontal="center" vertical="center" shrinkToFit="1"/>
      <protection hidden="1"/>
    </xf>
    <xf numFmtId="0" fontId="5" fillId="0" borderId="15" xfId="4" applyFill="1" applyBorder="1" applyAlignment="1" applyProtection="1">
      <alignment horizontal="center" vertical="center" shrinkToFit="1"/>
      <protection hidden="1"/>
    </xf>
    <xf numFmtId="38" fontId="4" fillId="0" borderId="43" xfId="3" applyFont="1" applyFill="1" applyBorder="1" applyAlignment="1" applyProtection="1">
      <alignment horizontal="center" vertical="center"/>
      <protection hidden="1"/>
    </xf>
    <xf numFmtId="38" fontId="4" fillId="0" borderId="42" xfId="3" applyFont="1" applyFill="1" applyBorder="1" applyAlignment="1" applyProtection="1">
      <alignment horizontal="center" vertical="center"/>
      <protection hidden="1"/>
    </xf>
    <xf numFmtId="38" fontId="16" fillId="0" borderId="16" xfId="47" applyFont="1" applyFill="1" applyBorder="1" applyAlignment="1" applyProtection="1">
      <alignment vertical="center" wrapText="1"/>
      <protection hidden="1"/>
    </xf>
    <xf numFmtId="38" fontId="16" fillId="0" borderId="85" xfId="47" applyFont="1" applyFill="1" applyBorder="1" applyAlignment="1" applyProtection="1">
      <alignment vertical="center" wrapText="1"/>
      <protection hidden="1"/>
    </xf>
    <xf numFmtId="176" fontId="16" fillId="0" borderId="21" xfId="4" applyNumberFormat="1" applyFont="1" applyFill="1" applyBorder="1" applyAlignment="1" applyProtection="1">
      <alignment horizontal="right" vertical="center" shrinkToFit="1"/>
      <protection hidden="1"/>
    </xf>
    <xf numFmtId="176" fontId="16" fillId="0" borderId="45" xfId="4" applyNumberFormat="1" applyFont="1" applyFill="1" applyBorder="1" applyAlignment="1">
      <alignment horizontal="right" vertical="center" shrinkToFit="1"/>
      <protection hidden="1"/>
    </xf>
    <xf numFmtId="176" fontId="16" fillId="0" borderId="16" xfId="3" applyNumberFormat="1" applyFont="1" applyFill="1" applyBorder="1" applyAlignment="1" applyProtection="1">
      <alignment horizontal="right" vertical="center" shrinkToFit="1"/>
      <protection hidden="1"/>
    </xf>
    <xf numFmtId="0" fontId="5" fillId="0" borderId="16" xfId="4" applyFont="1" applyFill="1" applyBorder="1" applyAlignment="1" applyProtection="1">
      <alignment horizontal="right" vertical="center" shrinkToFit="1"/>
      <protection hidden="1"/>
    </xf>
    <xf numFmtId="38" fontId="4" fillId="0" borderId="43" xfId="3" applyFont="1" applyFill="1" applyBorder="1" applyAlignment="1" applyProtection="1">
      <alignment horizontal="center" vertical="center" wrapText="1"/>
      <protection hidden="1"/>
    </xf>
    <xf numFmtId="176" fontId="5" fillId="0" borderId="47" xfId="4" applyNumberFormat="1" applyFill="1" applyBorder="1" applyAlignment="1">
      <alignment vertical="center" shrinkToFit="1"/>
      <protection hidden="1"/>
    </xf>
    <xf numFmtId="176" fontId="20" fillId="0" borderId="47" xfId="3" applyNumberFormat="1" applyFont="1" applyFill="1" applyBorder="1" applyAlignment="1" applyProtection="1">
      <alignment horizontal="right" vertical="center" shrinkToFit="1"/>
      <protection hidden="1"/>
    </xf>
    <xf numFmtId="176" fontId="5" fillId="0" borderId="47" xfId="4" applyNumberFormat="1" applyFill="1" applyBorder="1" applyAlignment="1" applyProtection="1">
      <alignment horizontal="right" vertical="center" shrinkToFit="1"/>
      <protection hidden="1"/>
    </xf>
    <xf numFmtId="177" fontId="16" fillId="0" borderId="26" xfId="4" applyNumberFormat="1" applyFont="1" applyFill="1" applyBorder="1" applyAlignment="1" applyProtection="1">
      <alignment horizontal="right" shrinkToFit="1"/>
      <protection hidden="1"/>
    </xf>
    <xf numFmtId="183" fontId="20" fillId="0" borderId="47" xfId="3" applyNumberFormat="1" applyFont="1" applyFill="1" applyBorder="1" applyAlignment="1" applyProtection="1">
      <alignment horizontal="right" vertical="center" shrinkToFit="1"/>
      <protection hidden="1"/>
    </xf>
    <xf numFmtId="183" fontId="5" fillId="0" borderId="47" xfId="4" applyNumberFormat="1" applyFont="1" applyFill="1" applyBorder="1" applyAlignment="1" applyProtection="1">
      <alignment horizontal="right" vertical="center" shrinkToFit="1"/>
      <protection hidden="1"/>
    </xf>
    <xf numFmtId="177" fontId="5" fillId="0" borderId="26" xfId="4" applyNumberFormat="1" applyFont="1" applyFill="1" applyBorder="1" applyAlignment="1" applyProtection="1">
      <alignment horizontal="right" vertical="center" shrinkToFit="1"/>
      <protection hidden="1"/>
    </xf>
    <xf numFmtId="177" fontId="16" fillId="0" borderId="47" xfId="3" applyNumberFormat="1" applyFont="1" applyFill="1" applyBorder="1" applyAlignment="1" applyProtection="1">
      <alignment horizontal="right" vertical="center" shrinkToFit="1"/>
      <protection hidden="1"/>
    </xf>
    <xf numFmtId="176" fontId="16" fillId="0" borderId="26" xfId="4" applyNumberFormat="1" applyFont="1" applyFill="1" applyBorder="1" applyAlignment="1" applyProtection="1">
      <alignment horizontal="right" vertical="center" shrinkToFit="1"/>
      <protection hidden="1"/>
    </xf>
    <xf numFmtId="0" fontId="65" fillId="0" borderId="23" xfId="4" applyFont="1" applyFill="1" applyBorder="1" applyAlignment="1" applyProtection="1">
      <alignment horizontal="center" vertical="top"/>
      <protection hidden="1"/>
    </xf>
    <xf numFmtId="0" fontId="65" fillId="0" borderId="0" xfId="4" applyFont="1" applyFill="1" applyBorder="1" applyAlignment="1" applyProtection="1">
      <alignment horizontal="center" vertical="top"/>
      <protection hidden="1"/>
    </xf>
    <xf numFmtId="0" fontId="65" fillId="0" borderId="24" xfId="4" applyFont="1" applyFill="1" applyBorder="1" applyAlignment="1" applyProtection="1">
      <alignment horizontal="center" vertical="top"/>
      <protection hidden="1"/>
    </xf>
    <xf numFmtId="38" fontId="65" fillId="0" borderId="0" xfId="3" applyFont="1" applyFill="1" applyBorder="1" applyAlignment="1" applyProtection="1">
      <alignment horizontal="center" vertical="top"/>
      <protection hidden="1"/>
    </xf>
    <xf numFmtId="0" fontId="65" fillId="0" borderId="23" xfId="4" applyFont="1" applyFill="1" applyBorder="1" applyAlignment="1" applyProtection="1">
      <alignment horizontal="center" vertical="top" shrinkToFit="1"/>
      <protection hidden="1"/>
    </xf>
    <xf numFmtId="0" fontId="65" fillId="0" borderId="24" xfId="4" applyFont="1" applyFill="1" applyBorder="1" applyAlignment="1" applyProtection="1">
      <alignment horizontal="center" vertical="top" shrinkToFit="1"/>
      <protection hidden="1"/>
    </xf>
    <xf numFmtId="0" fontId="65" fillId="0" borderId="23" xfId="4" applyFont="1" applyFill="1" applyBorder="1" applyAlignment="1" applyProtection="1">
      <alignment horizontal="distributed" vertical="center"/>
      <protection hidden="1"/>
    </xf>
    <xf numFmtId="0" fontId="65" fillId="0" borderId="0" xfId="4" applyFont="1" applyFill="1" applyBorder="1" applyAlignment="1" applyProtection="1">
      <alignment horizontal="distributed" vertical="center"/>
      <protection hidden="1"/>
    </xf>
    <xf numFmtId="0" fontId="65" fillId="0" borderId="24" xfId="4" applyFont="1" applyFill="1" applyBorder="1" applyAlignment="1">
      <alignment horizontal="distributed" vertical="center"/>
      <protection hidden="1"/>
    </xf>
    <xf numFmtId="0" fontId="65" fillId="0" borderId="0" xfId="4" applyFont="1" applyFill="1" applyBorder="1" applyAlignment="1" applyProtection="1">
      <alignment horizontal="distributed" shrinkToFit="1"/>
      <protection hidden="1"/>
    </xf>
    <xf numFmtId="38" fontId="65" fillId="0" borderId="23" xfId="3" applyFont="1" applyFill="1" applyBorder="1" applyAlignment="1" applyProtection="1">
      <alignment horizontal="distributed" vertical="top" justifyLastLine="1"/>
      <protection hidden="1"/>
    </xf>
    <xf numFmtId="0" fontId="65" fillId="0" borderId="24" xfId="4" applyFont="1" applyFill="1" applyBorder="1" applyAlignment="1">
      <alignment horizontal="distributed" vertical="top" justifyLastLine="1"/>
      <protection hidden="1"/>
    </xf>
    <xf numFmtId="38" fontId="65" fillId="0" borderId="0" xfId="3" applyFont="1" applyFill="1" applyBorder="1" applyAlignment="1" applyProtection="1">
      <alignment horizontal="distributed" vertical="top" justifyLastLine="1"/>
      <protection hidden="1"/>
    </xf>
    <xf numFmtId="0" fontId="65" fillId="0" borderId="0" xfId="4" applyFont="1" applyFill="1" applyBorder="1" applyAlignment="1" applyProtection="1">
      <alignment horizontal="distributed" vertical="top" justifyLastLine="1"/>
      <protection hidden="1"/>
    </xf>
    <xf numFmtId="0" fontId="65" fillId="0" borderId="23" xfId="4" applyNumberFormat="1" applyFont="1" applyFill="1" applyBorder="1" applyAlignment="1" applyProtection="1">
      <alignment horizontal="center" vertical="top" shrinkToFit="1"/>
      <protection hidden="1"/>
    </xf>
    <xf numFmtId="0" fontId="65" fillId="0" borderId="0" xfId="4" applyFont="1" applyBorder="1" applyAlignment="1">
      <alignment horizontal="center" vertical="top" shrinkToFit="1"/>
      <protection hidden="1"/>
    </xf>
    <xf numFmtId="0" fontId="65" fillId="0" borderId="24" xfId="4" applyFont="1" applyBorder="1" applyAlignment="1">
      <alignment horizontal="center" vertical="top" shrinkToFit="1"/>
      <protection hidden="1"/>
    </xf>
    <xf numFmtId="0" fontId="65" fillId="0" borderId="0" xfId="4" applyFont="1" applyFill="1" applyBorder="1" applyAlignment="1">
      <alignment horizontal="distributed" vertical="top" justifyLastLine="1"/>
      <protection hidden="1"/>
    </xf>
    <xf numFmtId="38" fontId="65" fillId="0" borderId="0" xfId="3" applyFont="1" applyFill="1" applyBorder="1" applyAlignment="1" applyProtection="1">
      <alignment horizontal="center" vertical="top" shrinkToFit="1"/>
      <protection hidden="1"/>
    </xf>
    <xf numFmtId="0" fontId="65" fillId="0" borderId="0" xfId="4" applyFont="1" applyFill="1" applyBorder="1" applyAlignment="1">
      <alignment horizontal="center" vertical="center" shrinkToFit="1"/>
      <protection hidden="1"/>
    </xf>
    <xf numFmtId="0" fontId="65" fillId="0" borderId="0" xfId="4" applyFont="1" applyFill="1" applyBorder="1" applyAlignment="1" applyProtection="1">
      <alignment horizontal="distributed" vertical="top"/>
      <protection hidden="1"/>
    </xf>
    <xf numFmtId="0" fontId="65" fillId="0" borderId="0" xfId="4" applyFont="1" applyFill="1" applyBorder="1" applyAlignment="1">
      <alignment horizontal="distributed" vertical="top"/>
      <protection hidden="1"/>
    </xf>
    <xf numFmtId="0" fontId="65" fillId="0" borderId="18" xfId="4" applyFont="1" applyFill="1" applyBorder="1" applyAlignment="1">
      <alignment horizontal="center" vertical="center" wrapText="1"/>
      <protection hidden="1"/>
    </xf>
    <xf numFmtId="0" fontId="65" fillId="0" borderId="20" xfId="4" applyFont="1" applyFill="1" applyBorder="1" applyAlignment="1">
      <alignment horizontal="center" vertical="center" wrapText="1"/>
      <protection hidden="1"/>
    </xf>
    <xf numFmtId="0" fontId="82" fillId="0" borderId="15" xfId="4" applyFont="1" applyBorder="1" applyAlignment="1" applyProtection="1">
      <alignment horizontal="center" vertical="center"/>
      <protection hidden="1"/>
    </xf>
    <xf numFmtId="0" fontId="82" fillId="0" borderId="16" xfId="4" applyFont="1" applyBorder="1" applyAlignment="1" applyProtection="1">
      <alignment horizontal="center" vertical="center"/>
      <protection hidden="1"/>
    </xf>
    <xf numFmtId="0" fontId="82" fillId="0" borderId="17" xfId="4" applyFont="1" applyBorder="1" applyAlignment="1" applyProtection="1">
      <alignment horizontal="center" vertical="center"/>
      <protection hidden="1"/>
    </xf>
    <xf numFmtId="0" fontId="66" fillId="0" borderId="0" xfId="4" applyFont="1" applyAlignment="1">
      <alignment vertical="top" textRotation="255" shrinkToFit="1"/>
      <protection hidden="1"/>
    </xf>
    <xf numFmtId="0" fontId="65" fillId="0" borderId="29" xfId="4" applyFont="1" applyFill="1" applyBorder="1" applyAlignment="1" applyProtection="1">
      <alignment horizontal="distributed" vertical="center" wrapText="1" justifyLastLine="1"/>
      <protection hidden="1"/>
    </xf>
    <xf numFmtId="0" fontId="65" fillId="0" borderId="38" xfId="4" applyFont="1" applyFill="1" applyBorder="1" applyAlignment="1">
      <alignment horizontal="distributed" vertical="center" justifyLastLine="1"/>
      <protection hidden="1"/>
    </xf>
    <xf numFmtId="0" fontId="65" fillId="0" borderId="0" xfId="4" applyFont="1" applyFill="1" applyBorder="1" applyAlignment="1">
      <alignment horizontal="distributed" vertical="center" justifyLastLine="1"/>
      <protection hidden="1"/>
    </xf>
    <xf numFmtId="0" fontId="65" fillId="0" borderId="33" xfId="4" applyFont="1" applyFill="1" applyBorder="1" applyAlignment="1">
      <alignment horizontal="distributed" vertical="center" justifyLastLine="1"/>
      <protection hidden="1"/>
    </xf>
    <xf numFmtId="0" fontId="65" fillId="0" borderId="23" xfId="4" applyFont="1" applyFill="1" applyBorder="1" applyAlignment="1" applyProtection="1">
      <alignment horizontal="distributed" justifyLastLine="1"/>
      <protection hidden="1"/>
    </xf>
    <xf numFmtId="0" fontId="65" fillId="0" borderId="24" xfId="4" applyFont="1" applyFill="1" applyBorder="1" applyAlignment="1">
      <alignment horizontal="distributed" justifyLastLine="1"/>
      <protection hidden="1"/>
    </xf>
    <xf numFmtId="0" fontId="65" fillId="0" borderId="0" xfId="4" applyFont="1" applyFill="1" applyBorder="1" applyAlignment="1" applyProtection="1">
      <alignment horizontal="distributed" justifyLastLine="1"/>
      <protection hidden="1"/>
    </xf>
    <xf numFmtId="0" fontId="65" fillId="0" borderId="43" xfId="4" applyFont="1" applyFill="1" applyBorder="1" applyAlignment="1">
      <alignment horizontal="center" vertical="center" wrapText="1" shrinkToFit="1"/>
      <protection hidden="1"/>
    </xf>
    <xf numFmtId="0" fontId="65" fillId="0" borderId="63" xfId="4" applyFont="1" applyFill="1" applyBorder="1" applyAlignment="1">
      <alignment horizontal="center" vertical="center" wrapText="1" shrinkToFit="1"/>
      <protection hidden="1"/>
    </xf>
    <xf numFmtId="0" fontId="65" fillId="0" borderId="42" xfId="4" applyFont="1" applyFill="1" applyBorder="1" applyAlignment="1">
      <alignment horizontal="center" vertical="center" wrapText="1" shrinkToFit="1"/>
      <protection hidden="1"/>
    </xf>
    <xf numFmtId="0" fontId="65" fillId="0" borderId="0" xfId="4" applyFont="1" applyFill="1" applyBorder="1" applyAlignment="1">
      <alignment horizontal="distributed" justifyLastLine="1"/>
      <protection hidden="1"/>
    </xf>
    <xf numFmtId="0" fontId="65" fillId="0" borderId="0" xfId="4" applyFont="1" applyFill="1" applyBorder="1" applyAlignment="1" applyProtection="1">
      <alignment horizontal="center" shrinkToFit="1"/>
      <protection hidden="1"/>
    </xf>
    <xf numFmtId="0" fontId="65" fillId="0" borderId="23" xfId="4" applyFont="1" applyFill="1" applyBorder="1" applyAlignment="1" applyProtection="1">
      <alignment horizontal="distributed" shrinkToFit="1"/>
      <protection hidden="1"/>
    </xf>
    <xf numFmtId="0" fontId="65" fillId="0" borderId="24" xfId="4" applyFont="1" applyFill="1" applyBorder="1" applyAlignment="1" applyProtection="1">
      <alignment horizontal="distributed" shrinkToFit="1"/>
      <protection hidden="1"/>
    </xf>
    <xf numFmtId="0" fontId="65" fillId="0" borderId="0" xfId="4" applyFont="1" applyFill="1" applyBorder="1" applyAlignment="1" applyProtection="1">
      <alignment horizontal="distributed"/>
      <protection hidden="1"/>
    </xf>
    <xf numFmtId="0" fontId="65" fillId="0" borderId="0" xfId="4" applyFont="1" applyFill="1" applyBorder="1" applyAlignment="1">
      <alignment horizontal="distributed"/>
      <protection hidden="1"/>
    </xf>
    <xf numFmtId="0" fontId="65" fillId="0" borderId="24" xfId="4" applyFont="1" applyFill="1" applyBorder="1" applyAlignment="1">
      <alignment horizontal="distributed" shrinkToFit="1"/>
      <protection hidden="1"/>
    </xf>
    <xf numFmtId="0" fontId="65" fillId="0" borderId="24" xfId="4" applyFont="1" applyFill="1" applyBorder="1" applyAlignment="1" applyProtection="1">
      <alignment horizontal="distributed" justifyLastLine="1"/>
      <protection hidden="1"/>
    </xf>
    <xf numFmtId="0" fontId="65" fillId="0" borderId="23" xfId="4" applyFont="1" applyFill="1" applyBorder="1" applyAlignment="1" applyProtection="1">
      <alignment horizontal="distributed" vertical="center" justifyLastLine="1"/>
      <protection hidden="1"/>
    </xf>
    <xf numFmtId="0" fontId="65" fillId="0" borderId="24" xfId="4" applyFont="1" applyFill="1" applyBorder="1" applyAlignment="1">
      <alignment horizontal="distributed" vertical="center" justifyLastLine="1"/>
      <protection hidden="1"/>
    </xf>
    <xf numFmtId="0" fontId="65" fillId="0" borderId="0" xfId="4" applyFont="1" applyFill="1" applyBorder="1" applyAlignment="1" applyProtection="1">
      <alignment horizontal="center" vertical="center" shrinkToFit="1"/>
      <protection hidden="1"/>
    </xf>
    <xf numFmtId="0" fontId="65" fillId="0" borderId="24" xfId="4" applyFont="1" applyFill="1" applyBorder="1" applyAlignment="1" applyProtection="1">
      <alignment horizontal="distributed" vertical="center"/>
      <protection hidden="1"/>
    </xf>
    <xf numFmtId="0" fontId="5" fillId="0" borderId="104" xfId="4" applyFont="1" applyFill="1" applyBorder="1" applyAlignment="1" applyProtection="1">
      <alignment vertical="center" wrapText="1"/>
      <protection hidden="1"/>
    </xf>
    <xf numFmtId="177" fontId="72" fillId="0" borderId="14" xfId="3" applyNumberFormat="1" applyFont="1" applyFill="1" applyBorder="1" applyAlignment="1" applyProtection="1">
      <alignment horizontal="right" vertical="center" indent="1" shrinkToFit="1"/>
      <protection locked="0" hidden="1"/>
    </xf>
    <xf numFmtId="0" fontId="87" fillId="0" borderId="14" xfId="0" applyFont="1" applyBorder="1" applyAlignment="1">
      <alignment horizontal="right" vertical="center" indent="1" shrinkToFit="1"/>
    </xf>
    <xf numFmtId="0" fontId="87" fillId="0" borderId="44" xfId="0" applyFont="1" applyBorder="1" applyAlignment="1">
      <alignment horizontal="right" vertical="center" indent="1" shrinkToFit="1"/>
    </xf>
    <xf numFmtId="177" fontId="72" fillId="0" borderId="44" xfId="3" applyNumberFormat="1" applyFont="1" applyFill="1" applyBorder="1" applyAlignment="1" applyProtection="1">
      <alignment horizontal="right" vertical="center" indent="1" shrinkToFit="1"/>
      <protection locked="0" hidden="1"/>
    </xf>
    <xf numFmtId="177" fontId="72" fillId="0" borderId="14" xfId="3" applyNumberFormat="1" applyFont="1" applyFill="1" applyBorder="1" applyAlignment="1" applyProtection="1">
      <alignment horizontal="right" vertical="center" indent="1" shrinkToFit="1"/>
      <protection hidden="1"/>
    </xf>
    <xf numFmtId="177" fontId="72" fillId="0" borderId="44" xfId="3" applyNumberFormat="1" applyFont="1" applyFill="1" applyBorder="1" applyAlignment="1" applyProtection="1">
      <alignment horizontal="right" vertical="center" indent="1" shrinkToFit="1"/>
      <protection hidden="1"/>
    </xf>
    <xf numFmtId="177" fontId="72" fillId="0" borderId="97" xfId="3" applyNumberFormat="1" applyFont="1" applyFill="1" applyBorder="1" applyAlignment="1" applyProtection="1">
      <alignment horizontal="right" vertical="center" indent="1" shrinkToFit="1"/>
      <protection hidden="1"/>
    </xf>
    <xf numFmtId="177" fontId="72" fillId="0" borderId="55" xfId="4" applyNumberFormat="1" applyFont="1" applyFill="1" applyBorder="1" applyAlignment="1" applyProtection="1">
      <alignment horizontal="right" vertical="center" indent="1" shrinkToFit="1"/>
      <protection hidden="1"/>
    </xf>
    <xf numFmtId="177" fontId="72" fillId="0" borderId="44" xfId="4" applyNumberFormat="1" applyFont="1" applyFill="1" applyBorder="1" applyAlignment="1" applyProtection="1">
      <alignment horizontal="right" vertical="center" indent="1" shrinkToFit="1"/>
      <protection hidden="1"/>
    </xf>
    <xf numFmtId="177" fontId="72" fillId="0" borderId="14" xfId="4" applyNumberFormat="1" applyFont="1" applyFill="1" applyBorder="1" applyAlignment="1" applyProtection="1">
      <alignment horizontal="right" vertical="center" indent="1" shrinkToFit="1"/>
      <protection hidden="1"/>
    </xf>
    <xf numFmtId="0" fontId="60" fillId="0" borderId="161" xfId="4" applyFont="1" applyFill="1" applyBorder="1" applyAlignment="1" applyProtection="1">
      <alignment horizontal="center" vertical="center"/>
      <protection hidden="1"/>
    </xf>
    <xf numFmtId="0" fontId="60" fillId="0" borderId="29" xfId="4" applyFont="1" applyFill="1" applyBorder="1" applyAlignment="1" applyProtection="1">
      <alignment horizontal="center" vertical="center"/>
      <protection hidden="1"/>
    </xf>
    <xf numFmtId="0" fontId="60" fillId="0" borderId="38" xfId="4" applyFont="1" applyFill="1" applyBorder="1" applyAlignment="1" applyProtection="1">
      <alignment horizontal="center" vertical="center"/>
      <protection hidden="1"/>
    </xf>
    <xf numFmtId="177" fontId="72" fillId="0" borderId="42" xfId="3" applyNumberFormat="1" applyFont="1" applyFill="1" applyBorder="1" applyAlignment="1" applyProtection="1">
      <alignment horizontal="right" vertical="center" indent="1" shrinkToFit="1"/>
      <protection locked="0" hidden="1"/>
    </xf>
    <xf numFmtId="0" fontId="87" fillId="0" borderId="42" xfId="0" applyFont="1" applyBorder="1" applyAlignment="1">
      <alignment horizontal="right" vertical="center" indent="1" shrinkToFit="1"/>
    </xf>
    <xf numFmtId="0" fontId="87" fillId="0" borderId="62" xfId="0" applyFont="1" applyBorder="1" applyAlignment="1">
      <alignment horizontal="right" vertical="center" indent="1" shrinkToFit="1"/>
    </xf>
    <xf numFmtId="0" fontId="61" fillId="0" borderId="70" xfId="4" applyFont="1" applyFill="1" applyBorder="1" applyAlignment="1" applyProtection="1">
      <alignment horizontal="distributed" vertical="center" shrinkToFit="1"/>
      <protection hidden="1"/>
    </xf>
    <xf numFmtId="0" fontId="61" fillId="0" borderId="58" xfId="4" applyFont="1" applyFill="1" applyBorder="1" applyAlignment="1">
      <alignment horizontal="distributed" vertical="center" shrinkToFit="1"/>
      <protection hidden="1"/>
    </xf>
    <xf numFmtId="0" fontId="0" fillId="0" borderId="58" xfId="0" applyBorder="1" applyAlignment="1">
      <alignment horizontal="distributed" vertical="center"/>
    </xf>
    <xf numFmtId="0" fontId="61" fillId="0" borderId="57" xfId="4" applyFont="1" applyFill="1" applyBorder="1" applyAlignment="1" applyProtection="1">
      <alignment horizontal="center" vertical="center" shrinkToFit="1"/>
      <protection hidden="1"/>
    </xf>
    <xf numFmtId="0" fontId="61" fillId="0" borderId="58" xfId="4" applyFont="1" applyFill="1" applyBorder="1" applyAlignment="1" applyProtection="1">
      <alignment horizontal="center" vertical="center" shrinkToFit="1"/>
      <protection hidden="1"/>
    </xf>
    <xf numFmtId="0" fontId="61" fillId="0" borderId="71" xfId="4" applyFont="1" applyFill="1" applyBorder="1" applyAlignment="1" applyProtection="1">
      <alignment horizontal="center" vertical="center" shrinkToFit="1"/>
      <protection hidden="1"/>
    </xf>
    <xf numFmtId="0" fontId="61" fillId="0" borderId="50" xfId="4" applyFont="1" applyFill="1" applyBorder="1" applyAlignment="1" applyProtection="1">
      <alignment horizontal="center" vertical="center" shrinkToFit="1"/>
      <protection hidden="1"/>
    </xf>
    <xf numFmtId="0" fontId="61" fillId="0" borderId="34" xfId="4" applyFont="1" applyFill="1" applyBorder="1" applyAlignment="1" applyProtection="1">
      <alignment horizontal="center" vertical="center" shrinkToFit="1"/>
      <protection hidden="1"/>
    </xf>
    <xf numFmtId="0" fontId="61" fillId="0" borderId="51" xfId="4" applyFont="1" applyFill="1" applyBorder="1" applyAlignment="1" applyProtection="1">
      <alignment horizontal="center" vertical="center" shrinkToFit="1"/>
      <protection hidden="1"/>
    </xf>
    <xf numFmtId="0" fontId="72" fillId="0" borderId="15" xfId="4" applyNumberFormat="1" applyFont="1" applyFill="1" applyBorder="1" applyAlignment="1" applyProtection="1">
      <alignment horizontal="center" vertical="center" shrinkToFit="1"/>
      <protection hidden="1"/>
    </xf>
    <xf numFmtId="0" fontId="72" fillId="0" borderId="16" xfId="4" applyNumberFormat="1" applyFont="1" applyFill="1" applyBorder="1" applyAlignment="1" applyProtection="1">
      <alignment horizontal="center" vertical="center" shrinkToFit="1"/>
      <protection hidden="1"/>
    </xf>
    <xf numFmtId="0" fontId="60" fillId="0" borderId="16" xfId="4" applyFont="1" applyFill="1" applyBorder="1" applyAlignment="1" applyProtection="1">
      <alignment horizontal="center" vertical="center" shrinkToFit="1"/>
      <protection hidden="1"/>
    </xf>
    <xf numFmtId="0" fontId="60" fillId="0" borderId="156" xfId="4" applyFont="1" applyFill="1" applyBorder="1" applyAlignment="1" applyProtection="1">
      <alignment horizontal="center" vertical="center" shrinkToFit="1"/>
      <protection hidden="1"/>
    </xf>
    <xf numFmtId="56" fontId="60" fillId="0" borderId="16" xfId="4" applyNumberFormat="1" applyFont="1" applyFill="1" applyBorder="1" applyAlignment="1" applyProtection="1">
      <alignment horizontal="center" vertical="center"/>
      <protection hidden="1"/>
    </xf>
    <xf numFmtId="0" fontId="5" fillId="0" borderId="151" xfId="4" applyFont="1" applyFill="1" applyBorder="1" applyAlignment="1" applyProtection="1">
      <protection hidden="1"/>
    </xf>
    <xf numFmtId="0" fontId="5" fillId="0" borderId="152" xfId="4" applyFont="1" applyFill="1" applyBorder="1" applyAlignment="1">
      <alignment vertical="center"/>
      <protection hidden="1"/>
    </xf>
    <xf numFmtId="0" fontId="5" fillId="0" borderId="153" xfId="4" applyFont="1" applyFill="1" applyBorder="1" applyAlignment="1">
      <alignment vertical="center"/>
      <protection hidden="1"/>
    </xf>
    <xf numFmtId="0" fontId="61" fillId="0" borderId="31" xfId="4" applyFont="1" applyFill="1" applyBorder="1" applyAlignment="1" applyProtection="1">
      <alignment horizontal="distributed" vertical="center"/>
      <protection hidden="1"/>
    </xf>
    <xf numFmtId="0" fontId="61" fillId="0" borderId="0" xfId="4" applyFont="1" applyFill="1" applyBorder="1" applyAlignment="1" applyProtection="1">
      <alignment horizontal="distributed" vertical="center"/>
      <protection hidden="1"/>
    </xf>
    <xf numFmtId="0" fontId="61" fillId="0" borderId="99" xfId="4" applyFont="1" applyFill="1" applyBorder="1" applyAlignment="1">
      <alignment horizontal="center" vertical="center" shrinkToFit="1"/>
      <protection hidden="1"/>
    </xf>
    <xf numFmtId="0" fontId="61" fillId="0" borderId="47" xfId="4" applyFont="1" applyFill="1" applyBorder="1" applyAlignment="1">
      <alignment horizontal="center" vertical="center" shrinkToFit="1"/>
      <protection hidden="1"/>
    </xf>
    <xf numFmtId="0" fontId="61" fillId="0" borderId="26" xfId="4" applyFont="1" applyFill="1" applyBorder="1" applyAlignment="1">
      <alignment horizontal="center" vertical="center" shrinkToFit="1"/>
      <protection hidden="1"/>
    </xf>
    <xf numFmtId="0" fontId="61" fillId="0" borderId="21" xfId="4" applyFont="1" applyFill="1" applyBorder="1" applyAlignment="1" applyProtection="1">
      <alignment horizontal="distributed" vertical="center"/>
      <protection hidden="1"/>
    </xf>
    <xf numFmtId="0" fontId="61" fillId="0" borderId="45" xfId="4" applyFont="1" applyFill="1" applyBorder="1" applyAlignment="1" applyProtection="1">
      <alignment horizontal="distributed" vertical="center"/>
      <protection hidden="1"/>
    </xf>
    <xf numFmtId="0" fontId="61" fillId="0" borderId="22" xfId="4" applyFont="1" applyFill="1" applyBorder="1" applyAlignment="1" applyProtection="1">
      <alignment horizontal="distributed" vertical="center"/>
      <protection hidden="1"/>
    </xf>
    <xf numFmtId="0" fontId="61" fillId="0" borderId="15" xfId="4" applyFont="1" applyFill="1" applyBorder="1" applyAlignment="1" applyProtection="1">
      <alignment horizontal="distributed" vertical="center"/>
      <protection hidden="1"/>
    </xf>
    <xf numFmtId="0" fontId="61" fillId="0" borderId="16" xfId="4" applyFont="1" applyFill="1" applyBorder="1" applyAlignment="1" applyProtection="1">
      <alignment horizontal="distributed" vertical="center"/>
      <protection hidden="1"/>
    </xf>
    <xf numFmtId="0" fontId="61" fillId="0" borderId="17" xfId="4" applyFont="1" applyFill="1" applyBorder="1" applyAlignment="1" applyProtection="1">
      <alignment horizontal="distributed" vertical="center"/>
      <protection hidden="1"/>
    </xf>
    <xf numFmtId="0" fontId="61" fillId="0" borderId="14" xfId="4" applyFont="1" applyFill="1" applyBorder="1" applyAlignment="1">
      <alignment horizontal="center" vertical="center"/>
      <protection hidden="1"/>
    </xf>
    <xf numFmtId="0" fontId="65" fillId="0" borderId="0" xfId="4" applyFont="1" applyBorder="1" applyAlignment="1" applyProtection="1">
      <alignment horizontal="distributed" vertical="center" shrinkToFit="1"/>
      <protection hidden="1"/>
    </xf>
    <xf numFmtId="0" fontId="65" fillId="0" borderId="0" xfId="4" applyFont="1" applyBorder="1" applyAlignment="1">
      <alignment horizontal="distributed" vertical="center" shrinkToFit="1"/>
      <protection hidden="1"/>
    </xf>
    <xf numFmtId="0" fontId="17" fillId="0" borderId="37" xfId="4" applyFont="1" applyFill="1" applyBorder="1" applyAlignment="1" applyProtection="1">
      <alignment vertical="top" wrapText="1"/>
      <protection locked="0"/>
    </xf>
    <xf numFmtId="0" fontId="17" fillId="0" borderId="29" xfId="4" applyFont="1" applyFill="1" applyBorder="1" applyAlignment="1" applyProtection="1">
      <alignment vertical="top" wrapText="1"/>
      <protection locked="0"/>
    </xf>
    <xf numFmtId="0" fontId="17" fillId="0" borderId="38" xfId="4" applyFont="1" applyFill="1" applyBorder="1" applyAlignment="1" applyProtection="1">
      <alignment vertical="top" wrapText="1"/>
      <protection locked="0"/>
    </xf>
    <xf numFmtId="0" fontId="5" fillId="0" borderId="31" xfId="4" applyFill="1" applyBorder="1" applyAlignment="1" applyProtection="1">
      <alignment vertical="top" wrapText="1"/>
      <protection locked="0"/>
    </xf>
    <xf numFmtId="0" fontId="5" fillId="0" borderId="0" xfId="4" applyFill="1" applyBorder="1" applyAlignment="1" applyProtection="1">
      <alignment vertical="top" wrapText="1"/>
      <protection locked="0"/>
    </xf>
    <xf numFmtId="0" fontId="5" fillId="0" borderId="33" xfId="4" applyFill="1" applyBorder="1" applyAlignment="1" applyProtection="1">
      <alignment vertical="top" wrapText="1"/>
      <protection locked="0"/>
    </xf>
    <xf numFmtId="0" fontId="5" fillId="0" borderId="36" xfId="4" applyFill="1" applyBorder="1" applyAlignment="1" applyProtection="1">
      <alignment vertical="top" wrapText="1"/>
      <protection locked="0"/>
    </xf>
    <xf numFmtId="0" fontId="5" fillId="0" borderId="34" xfId="4" applyFill="1" applyBorder="1" applyAlignment="1" applyProtection="1">
      <alignment vertical="top" wrapText="1"/>
      <protection locked="0"/>
    </xf>
    <xf numFmtId="0" fontId="5" fillId="0" borderId="35" xfId="4" applyFill="1" applyBorder="1" applyAlignment="1" applyProtection="1">
      <alignment vertical="top" wrapText="1"/>
      <protection locked="0"/>
    </xf>
    <xf numFmtId="0" fontId="60" fillId="0" borderId="108" xfId="4" applyFont="1" applyFill="1" applyBorder="1" applyAlignment="1" applyProtection="1">
      <alignment horizontal="distributed" vertical="center" indent="1"/>
      <protection hidden="1"/>
    </xf>
    <xf numFmtId="0" fontId="61" fillId="0" borderId="43" xfId="4" applyFont="1" applyBorder="1" applyAlignment="1" applyProtection="1">
      <alignment horizontal="center" vertical="center"/>
      <protection hidden="1"/>
    </xf>
    <xf numFmtId="0" fontId="61" fillId="0" borderId="66" xfId="4" applyFont="1" applyBorder="1" applyAlignment="1">
      <alignment horizontal="center" vertical="center"/>
      <protection hidden="1"/>
    </xf>
    <xf numFmtId="0" fontId="61" fillId="0" borderId="36" xfId="4" applyFont="1" applyFill="1" applyBorder="1">
      <alignment vertical="center"/>
      <protection hidden="1"/>
    </xf>
    <xf numFmtId="177" fontId="72" fillId="0" borderId="154" xfId="4" applyNumberFormat="1" applyFont="1" applyFill="1" applyBorder="1" applyAlignment="1" applyProtection="1">
      <alignment horizontal="right" vertical="center" indent="1" shrinkToFit="1"/>
      <protection locked="0" hidden="1"/>
    </xf>
    <xf numFmtId="177" fontId="72" fillId="0" borderId="14" xfId="4" applyNumberFormat="1" applyFont="1" applyFill="1" applyBorder="1" applyAlignment="1" applyProtection="1">
      <alignment horizontal="right" vertical="center" indent="1" shrinkToFit="1"/>
      <protection locked="0" hidden="1"/>
    </xf>
    <xf numFmtId="0" fontId="61" fillId="0" borderId="67" xfId="4" applyFont="1" applyFill="1" applyBorder="1" applyAlignment="1" applyProtection="1">
      <alignment horizontal="distributed" vertical="center" wrapText="1"/>
      <protection hidden="1"/>
    </xf>
    <xf numFmtId="0" fontId="61" fillId="0" borderId="31" xfId="4" applyFont="1" applyFill="1" applyBorder="1" applyAlignment="1">
      <alignment horizontal="distributed" vertical="center" wrapText="1"/>
      <protection hidden="1"/>
    </xf>
    <xf numFmtId="0" fontId="61" fillId="0" borderId="70" xfId="4" applyFont="1" applyFill="1" applyBorder="1" applyAlignment="1">
      <alignment horizontal="distributed" vertical="center" wrapText="1"/>
      <protection hidden="1"/>
    </xf>
    <xf numFmtId="0" fontId="61" fillId="0" borderId="93" xfId="4" applyFont="1" applyFill="1" applyBorder="1" applyAlignment="1" applyProtection="1">
      <alignment horizontal="distributed" vertical="center"/>
      <protection hidden="1"/>
    </xf>
    <xf numFmtId="0" fontId="61" fillId="0" borderId="68" xfId="4" applyFont="1" applyFill="1" applyBorder="1" applyAlignment="1" applyProtection="1">
      <alignment horizontal="distributed" vertical="center"/>
      <protection hidden="1"/>
    </xf>
    <xf numFmtId="0" fontId="61" fillId="0" borderId="69" xfId="4" applyFont="1" applyFill="1" applyBorder="1" applyAlignment="1">
      <alignment horizontal="distributed" vertical="center"/>
      <protection hidden="1"/>
    </xf>
    <xf numFmtId="177" fontId="72" fillId="0" borderId="155" xfId="4" applyNumberFormat="1" applyFont="1" applyFill="1" applyBorder="1" applyAlignment="1" applyProtection="1">
      <alignment horizontal="right" vertical="center" indent="1" shrinkToFit="1"/>
      <protection hidden="1"/>
    </xf>
    <xf numFmtId="177" fontId="72" fillId="0" borderId="116" xfId="3" applyNumberFormat="1" applyFont="1" applyFill="1" applyBorder="1" applyAlignment="1" applyProtection="1">
      <alignment horizontal="right" vertical="center" indent="1" shrinkToFit="1"/>
      <protection hidden="1"/>
    </xf>
    <xf numFmtId="177" fontId="72" fillId="0" borderId="116" xfId="4" applyNumberFormat="1" applyFont="1" applyFill="1" applyBorder="1" applyAlignment="1" applyProtection="1">
      <alignment horizontal="right" vertical="center" indent="1" shrinkToFit="1"/>
      <protection hidden="1"/>
    </xf>
    <xf numFmtId="0" fontId="65" fillId="0" borderId="0" xfId="4" applyFont="1" applyBorder="1" applyAlignment="1" applyProtection="1">
      <alignment vertical="center" shrinkToFit="1"/>
      <protection hidden="1"/>
    </xf>
    <xf numFmtId="0" fontId="65" fillId="0" borderId="0" xfId="4" applyFont="1" applyBorder="1" applyAlignment="1">
      <alignment vertical="center" shrinkToFit="1"/>
      <protection hidden="1"/>
    </xf>
    <xf numFmtId="0" fontId="60" fillId="0" borderId="0" xfId="4" applyFont="1" applyBorder="1" applyAlignment="1" applyProtection="1">
      <alignment horizontal="center" vertical="top" textRotation="255" shrinkToFit="1"/>
      <protection hidden="1"/>
    </xf>
    <xf numFmtId="0" fontId="60" fillId="0" borderId="0" xfId="4" applyFont="1" applyBorder="1" applyAlignment="1">
      <alignment horizontal="center" vertical="top" textRotation="255" shrinkToFit="1"/>
      <protection hidden="1"/>
    </xf>
    <xf numFmtId="0" fontId="61" fillId="0" borderId="52" xfId="4" applyFont="1" applyFill="1" applyBorder="1" applyAlignment="1" applyProtection="1">
      <alignment horizontal="distributed" vertical="center"/>
      <protection hidden="1"/>
    </xf>
    <xf numFmtId="0" fontId="61" fillId="0" borderId="45" xfId="4" applyFont="1" applyFill="1" applyBorder="1" applyAlignment="1">
      <alignment horizontal="distributed" vertical="center"/>
      <protection hidden="1"/>
    </xf>
    <xf numFmtId="0" fontId="61" fillId="0" borderId="23" xfId="4" applyFont="1" applyFill="1" applyBorder="1" applyAlignment="1" applyProtection="1">
      <alignment horizontal="center" vertical="center" shrinkToFit="1"/>
      <protection hidden="1"/>
    </xf>
    <xf numFmtId="0" fontId="61" fillId="0" borderId="0" xfId="4" applyFont="1" applyFill="1" applyBorder="1" applyAlignment="1" applyProtection="1">
      <alignment horizontal="center" vertical="center" shrinkToFit="1"/>
      <protection hidden="1"/>
    </xf>
    <xf numFmtId="0" fontId="61" fillId="0" borderId="24" xfId="4" applyFont="1" applyFill="1" applyBorder="1" applyAlignment="1">
      <alignment horizontal="center" vertical="center" shrinkToFit="1"/>
      <protection hidden="1"/>
    </xf>
    <xf numFmtId="0" fontId="61" fillId="0" borderId="63" xfId="4" applyFont="1" applyBorder="1" applyAlignment="1" applyProtection="1">
      <alignment horizontal="center" vertical="center"/>
      <protection hidden="1"/>
    </xf>
    <xf numFmtId="0" fontId="61" fillId="0" borderId="63" xfId="4" applyFont="1" applyBorder="1" applyAlignment="1">
      <alignment horizontal="center" vertical="center"/>
      <protection hidden="1"/>
    </xf>
    <xf numFmtId="177" fontId="8" fillId="0" borderId="33" xfId="4" applyNumberFormat="1" applyFont="1" applyFill="1" applyBorder="1" applyAlignment="1" applyProtection="1">
      <alignment horizontal="right" vertical="center" shrinkToFit="1"/>
      <protection hidden="1"/>
    </xf>
    <xf numFmtId="0" fontId="61" fillId="0" borderId="37" xfId="4" applyFont="1" applyFill="1" applyBorder="1" applyAlignment="1" applyProtection="1">
      <alignment horizontal="distributed" vertical="center"/>
      <protection hidden="1"/>
    </xf>
    <xf numFmtId="0" fontId="61" fillId="0" borderId="31" xfId="4" applyFont="1" applyFill="1" applyBorder="1" applyAlignment="1" applyProtection="1">
      <alignment horizontal="center" vertical="center" shrinkToFit="1"/>
      <protection hidden="1"/>
    </xf>
    <xf numFmtId="0" fontId="61" fillId="0" borderId="0" xfId="4" applyFont="1" applyFill="1" applyBorder="1" applyAlignment="1">
      <alignment horizontal="center" vertical="center" shrinkToFit="1"/>
      <protection hidden="1"/>
    </xf>
    <xf numFmtId="177" fontId="60" fillId="0" borderId="157" xfId="4" applyNumberFormat="1" applyFont="1" applyFill="1" applyBorder="1" applyAlignment="1" applyProtection="1">
      <alignment horizontal="distributed" vertical="center" indent="1"/>
      <protection hidden="1"/>
    </xf>
    <xf numFmtId="0" fontId="61" fillId="0" borderId="25" xfId="4" applyFont="1" applyFill="1" applyBorder="1" applyAlignment="1" applyProtection="1">
      <alignment horizontal="distributed" vertical="center"/>
      <protection hidden="1"/>
    </xf>
    <xf numFmtId="0" fontId="61" fillId="0" borderId="47" xfId="4" applyFont="1" applyFill="1" applyBorder="1" applyAlignment="1" applyProtection="1">
      <alignment horizontal="distributed" vertical="center"/>
      <protection hidden="1"/>
    </xf>
    <xf numFmtId="0" fontId="61" fillId="0" borderId="26" xfId="4" applyFont="1" applyFill="1" applyBorder="1" applyAlignment="1" applyProtection="1">
      <alignment horizontal="distributed" vertical="center"/>
      <protection hidden="1"/>
    </xf>
    <xf numFmtId="176" fontId="72" fillId="0" borderId="44" xfId="3" applyNumberFormat="1" applyFont="1" applyFill="1" applyBorder="1" applyAlignment="1" applyProtection="1">
      <alignment horizontal="right" vertical="center" shrinkToFit="1"/>
      <protection locked="0"/>
    </xf>
    <xf numFmtId="0" fontId="72" fillId="0" borderId="44" xfId="4" applyFont="1" applyFill="1" applyBorder="1" applyAlignment="1" applyProtection="1">
      <alignment horizontal="right" vertical="center" shrinkToFit="1"/>
      <protection locked="0"/>
    </xf>
    <xf numFmtId="0" fontId="61" fillId="0" borderId="34" xfId="4" applyFont="1" applyBorder="1" applyAlignment="1">
      <alignment horizontal="left" vertical="center" wrapText="1" shrinkToFit="1"/>
      <protection hidden="1"/>
    </xf>
    <xf numFmtId="0" fontId="63" fillId="0" borderId="0" xfId="0" applyFont="1" applyAlignment="1">
      <alignment horizontal="distributed" vertical="center"/>
    </xf>
    <xf numFmtId="0" fontId="63" fillId="0" borderId="36" xfId="0" applyFont="1" applyBorder="1" applyAlignment="1">
      <alignment horizontal="distributed" vertical="center"/>
    </xf>
    <xf numFmtId="0" fontId="63" fillId="0" borderId="34" xfId="0" applyFont="1" applyBorder="1" applyAlignment="1">
      <alignment horizontal="distributed" vertical="center"/>
    </xf>
    <xf numFmtId="0" fontId="61" fillId="0" borderId="45" xfId="4" applyFont="1" applyFill="1" applyBorder="1" applyAlignment="1" applyProtection="1">
      <alignment horizontal="center" vertical="center" shrinkToFit="1"/>
      <protection hidden="1"/>
    </xf>
    <xf numFmtId="0" fontId="61" fillId="0" borderId="46" xfId="4" applyFont="1" applyFill="1" applyBorder="1" applyAlignment="1" applyProtection="1">
      <alignment horizontal="center" vertical="center" shrinkToFit="1"/>
      <protection hidden="1"/>
    </xf>
    <xf numFmtId="0" fontId="61" fillId="0" borderId="35" xfId="4" applyFont="1" applyFill="1" applyBorder="1" applyAlignment="1" applyProtection="1">
      <alignment horizontal="center" vertical="center" shrinkToFit="1"/>
      <protection hidden="1"/>
    </xf>
    <xf numFmtId="177" fontId="72" fillId="0" borderId="122" xfId="4" applyNumberFormat="1" applyFont="1" applyFill="1" applyBorder="1" applyAlignment="1" applyProtection="1">
      <alignment horizontal="right" vertical="center" indent="1" shrinkToFit="1"/>
      <protection hidden="1"/>
    </xf>
    <xf numFmtId="0" fontId="61" fillId="0" borderId="64" xfId="4" applyFont="1" applyBorder="1" applyAlignment="1">
      <alignment horizontal="center" vertical="center"/>
      <protection hidden="1"/>
    </xf>
    <xf numFmtId="0" fontId="61" fillId="0" borderId="103" xfId="4" applyFont="1" applyBorder="1" applyAlignment="1" applyProtection="1">
      <alignment horizontal="center" vertical="center"/>
      <protection hidden="1"/>
    </xf>
    <xf numFmtId="0" fontId="61" fillId="0" borderId="112" xfId="4" applyFont="1" applyFill="1" applyBorder="1" applyAlignment="1" applyProtection="1">
      <alignment horizontal="center" vertical="center"/>
      <protection hidden="1"/>
    </xf>
    <xf numFmtId="177" fontId="72" fillId="0" borderId="97" xfId="4" applyNumberFormat="1" applyFont="1" applyFill="1" applyBorder="1" applyAlignment="1" applyProtection="1">
      <alignment horizontal="right" vertical="center" indent="1" shrinkToFit="1"/>
      <protection hidden="1"/>
    </xf>
    <xf numFmtId="0" fontId="57" fillId="0" borderId="0" xfId="4" applyFont="1" applyAlignment="1" applyProtection="1">
      <alignment horizontal="right" vertical="center"/>
      <protection hidden="1"/>
    </xf>
    <xf numFmtId="0" fontId="86" fillId="0" borderId="0" xfId="4" applyFont="1" applyAlignment="1" applyProtection="1">
      <alignment horizontal="right" vertical="center"/>
      <protection hidden="1"/>
    </xf>
    <xf numFmtId="0" fontId="60" fillId="0" borderId="108" xfId="4" applyFont="1" applyFill="1" applyBorder="1" applyAlignment="1" applyProtection="1">
      <alignment horizontal="distributed" vertical="center" justifyLastLine="1"/>
      <protection hidden="1"/>
    </xf>
    <xf numFmtId="0" fontId="60" fillId="0" borderId="157" xfId="4" applyFont="1" applyFill="1" applyBorder="1" applyAlignment="1" applyProtection="1">
      <alignment horizontal="distributed" vertical="center" indent="1"/>
      <protection hidden="1"/>
    </xf>
    <xf numFmtId="0" fontId="60" fillId="0" borderId="37" xfId="4" applyFont="1" applyFill="1" applyBorder="1" applyAlignment="1" applyProtection="1">
      <alignment horizontal="center" vertical="center" justifyLastLine="1"/>
      <protection hidden="1"/>
    </xf>
    <xf numFmtId="0" fontId="60" fillId="0" borderId="29" xfId="4" applyFont="1" applyFill="1" applyBorder="1" applyAlignment="1" applyProtection="1">
      <alignment horizontal="center" vertical="center" justifyLastLine="1"/>
      <protection hidden="1"/>
    </xf>
    <xf numFmtId="0" fontId="61" fillId="0" borderId="22" xfId="4" applyFont="1" applyFill="1" applyBorder="1" applyAlignment="1">
      <alignment horizontal="distributed" vertical="center"/>
      <protection hidden="1"/>
    </xf>
    <xf numFmtId="0" fontId="61" fillId="0" borderId="65" xfId="4" applyFont="1" applyBorder="1" applyAlignment="1" applyProtection="1">
      <alignment horizontal="center" vertical="center"/>
      <protection hidden="1"/>
    </xf>
    <xf numFmtId="0" fontId="61" fillId="0" borderId="42" xfId="4" applyFont="1" applyBorder="1" applyAlignment="1">
      <alignment horizontal="center" vertical="center"/>
      <protection hidden="1"/>
    </xf>
    <xf numFmtId="0" fontId="61" fillId="0" borderId="25" xfId="4" applyFont="1" applyFill="1" applyBorder="1" applyAlignment="1" applyProtection="1">
      <alignment horizontal="center" vertical="center" shrinkToFit="1"/>
      <protection hidden="1"/>
    </xf>
    <xf numFmtId="0" fontId="61" fillId="0" borderId="47" xfId="4" applyFont="1" applyFill="1" applyBorder="1" applyAlignment="1" applyProtection="1">
      <alignment horizontal="center" vertical="center" shrinkToFit="1"/>
      <protection hidden="1"/>
    </xf>
    <xf numFmtId="177" fontId="8" fillId="0" borderId="98" xfId="4" applyNumberFormat="1" applyFont="1" applyFill="1" applyBorder="1" applyAlignment="1" applyProtection="1">
      <alignment horizontal="right" vertical="center" shrinkToFit="1"/>
      <protection hidden="1"/>
    </xf>
    <xf numFmtId="177" fontId="8" fillId="0" borderId="48" xfId="4" applyNumberFormat="1" applyFont="1" applyFill="1" applyBorder="1" applyAlignment="1" applyProtection="1">
      <alignment horizontal="right" vertical="center" shrinkToFit="1"/>
      <protection hidden="1"/>
    </xf>
    <xf numFmtId="0" fontId="66" fillId="0" borderId="0" xfId="4" applyFont="1" applyAlignment="1">
      <alignment vertical="top" shrinkToFit="1"/>
      <protection hidden="1"/>
    </xf>
    <xf numFmtId="0" fontId="60" fillId="0" borderId="157" xfId="4" applyFont="1" applyFill="1" applyBorder="1" applyAlignment="1" applyProtection="1">
      <alignment horizontal="distributed" vertical="center" justifyLastLine="1"/>
      <protection hidden="1"/>
    </xf>
    <xf numFmtId="0" fontId="60" fillId="0" borderId="85" xfId="4" applyFont="1" applyFill="1" applyBorder="1" applyAlignment="1" applyProtection="1">
      <alignment horizontal="center" vertical="center" shrinkToFit="1"/>
      <protection hidden="1"/>
    </xf>
    <xf numFmtId="177" fontId="71" fillId="0" borderId="44" xfId="4" applyNumberFormat="1" applyFont="1" applyFill="1" applyBorder="1" applyAlignment="1" applyProtection="1">
      <alignment horizontal="right" vertical="center" shrinkToFit="1"/>
      <protection hidden="1"/>
    </xf>
    <xf numFmtId="177" fontId="72" fillId="0" borderId="44" xfId="4" applyNumberFormat="1" applyFont="1" applyFill="1" applyBorder="1" applyAlignment="1" applyProtection="1">
      <alignment horizontal="right" vertical="center" shrinkToFit="1"/>
      <protection hidden="1"/>
    </xf>
    <xf numFmtId="177" fontId="72" fillId="0" borderId="42" xfId="3" applyNumberFormat="1" applyFont="1" applyFill="1" applyBorder="1" applyAlignment="1" applyProtection="1">
      <alignment horizontal="right" vertical="center" indent="1" shrinkToFit="1"/>
      <protection hidden="1"/>
    </xf>
    <xf numFmtId="177" fontId="72" fillId="0" borderId="42" xfId="4" applyNumberFormat="1" applyFont="1" applyFill="1" applyBorder="1" applyAlignment="1" applyProtection="1">
      <alignment horizontal="right" vertical="center" indent="1" shrinkToFit="1"/>
      <protection hidden="1"/>
    </xf>
    <xf numFmtId="0" fontId="79" fillId="0" borderId="0" xfId="4" applyFont="1" applyBorder="1" applyAlignment="1">
      <alignment vertical="center" wrapText="1"/>
      <protection hidden="1"/>
    </xf>
    <xf numFmtId="0" fontId="79" fillId="0" borderId="0" xfId="4" applyFont="1" applyAlignment="1">
      <alignment vertical="center" wrapText="1"/>
      <protection hidden="1"/>
    </xf>
    <xf numFmtId="0" fontId="61" fillId="0" borderId="47" xfId="4" applyFont="1" applyFill="1" applyBorder="1" applyAlignment="1" applyProtection="1">
      <alignment horizontal="left" vertical="center"/>
      <protection hidden="1"/>
    </xf>
    <xf numFmtId="0" fontId="61" fillId="0" borderId="26" xfId="4" applyFont="1" applyFill="1" applyBorder="1" applyAlignment="1" applyProtection="1">
      <alignment horizontal="left" vertical="center"/>
      <protection hidden="1"/>
    </xf>
    <xf numFmtId="177" fontId="72" fillId="0" borderId="160" xfId="4" applyNumberFormat="1" applyFont="1" applyFill="1" applyBorder="1" applyAlignment="1" applyProtection="1">
      <alignment horizontal="right" vertical="center" indent="1" shrinkToFit="1"/>
      <protection locked="0" hidden="1"/>
    </xf>
    <xf numFmtId="6" fontId="72" fillId="0" borderId="168" xfId="48" applyFont="1" applyFill="1" applyBorder="1" applyAlignment="1" applyProtection="1">
      <alignment horizontal="center" vertical="center"/>
      <protection locked="0"/>
    </xf>
    <xf numFmtId="6" fontId="72" fillId="0" borderId="169" xfId="48" applyFont="1" applyFill="1" applyBorder="1" applyAlignment="1" applyProtection="1">
      <alignment horizontal="center" vertical="center"/>
      <protection locked="0"/>
    </xf>
    <xf numFmtId="6" fontId="72" fillId="0" borderId="170" xfId="48" applyFont="1" applyFill="1" applyBorder="1" applyAlignment="1" applyProtection="1">
      <alignment horizontal="center" vertical="center"/>
      <protection locked="0"/>
    </xf>
    <xf numFmtId="0" fontId="47" fillId="0" borderId="165" xfId="0" applyFont="1" applyFill="1" applyBorder="1" applyAlignment="1" applyProtection="1">
      <alignment horizontal="center" vertical="center" textRotation="255"/>
      <protection locked="0"/>
    </xf>
    <xf numFmtId="0" fontId="47" fillId="0" borderId="166" xfId="0" applyFont="1" applyFill="1" applyBorder="1" applyAlignment="1" applyProtection="1">
      <alignment horizontal="center" vertical="center" textRotation="255"/>
      <protection locked="0"/>
    </xf>
    <xf numFmtId="0" fontId="90" fillId="27" borderId="165" xfId="0" applyFont="1" applyFill="1" applyBorder="1" applyAlignment="1" applyProtection="1">
      <alignment horizontal="center" vertical="distributed" textRotation="255" indent="5"/>
      <protection locked="0"/>
    </xf>
    <xf numFmtId="0" fontId="90" fillId="27" borderId="167" xfId="0" applyFont="1" applyFill="1" applyBorder="1" applyAlignment="1" applyProtection="1">
      <alignment horizontal="center" vertical="distributed" textRotation="255" indent="5"/>
      <protection locked="0"/>
    </xf>
    <xf numFmtId="0" fontId="90" fillId="27" borderId="166" xfId="0" applyFont="1" applyFill="1" applyBorder="1" applyAlignment="1" applyProtection="1">
      <alignment horizontal="center" vertical="distributed" textRotation="255" indent="5"/>
      <protection locked="0"/>
    </xf>
    <xf numFmtId="6" fontId="91" fillId="0" borderId="4" xfId="48" applyFont="1" applyFill="1" applyBorder="1" applyAlignment="1" applyProtection="1">
      <alignment horizontal="distributed" vertical="center" indent="1"/>
      <protection locked="0"/>
    </xf>
    <xf numFmtId="6" fontId="91" fillId="0" borderId="3" xfId="48" applyFont="1" applyFill="1" applyBorder="1" applyAlignment="1" applyProtection="1">
      <alignment horizontal="distributed" vertical="center" indent="1"/>
      <protection locked="0"/>
    </xf>
    <xf numFmtId="0" fontId="92" fillId="0" borderId="165" xfId="0" applyFont="1" applyFill="1" applyBorder="1" applyAlignment="1" applyProtection="1">
      <alignment horizontal="center" vertical="center" textRotation="255"/>
      <protection locked="0"/>
    </xf>
    <xf numFmtId="0" fontId="92" fillId="0" borderId="166" xfId="0" applyFont="1" applyFill="1" applyBorder="1" applyAlignment="1" applyProtection="1">
      <alignment horizontal="center" vertical="center" textRotation="255"/>
      <protection locked="0"/>
    </xf>
    <xf numFmtId="0" fontId="90" fillId="24" borderId="165" xfId="0" applyFont="1" applyFill="1" applyBorder="1" applyAlignment="1" applyProtection="1">
      <alignment horizontal="center" vertical="distributed" textRotation="255" indent="3"/>
      <protection locked="0"/>
    </xf>
    <xf numFmtId="0" fontId="90" fillId="24" borderId="167" xfId="0" applyFont="1" applyFill="1" applyBorder="1" applyAlignment="1" applyProtection="1">
      <alignment horizontal="center" vertical="distributed" textRotation="255" indent="3"/>
      <protection locked="0"/>
    </xf>
    <xf numFmtId="0" fontId="0" fillId="0" borderId="166" xfId="0" applyBorder="1" applyAlignment="1">
      <alignment horizontal="center" vertical="distributed" textRotation="255" indent="3"/>
    </xf>
    <xf numFmtId="0" fontId="47" fillId="0" borderId="167" xfId="0" applyFont="1" applyFill="1" applyBorder="1" applyAlignment="1" applyProtection="1">
      <alignment horizontal="center" vertical="center" textRotation="255"/>
      <protection locked="0"/>
    </xf>
    <xf numFmtId="0" fontId="97" fillId="0" borderId="4" xfId="0" applyFont="1" applyFill="1" applyBorder="1" applyAlignment="1" applyProtection="1">
      <alignment horizontal="distributed" vertical="center" indent="1"/>
      <protection locked="0"/>
    </xf>
    <xf numFmtId="0" fontId="0" fillId="0" borderId="3" xfId="0" applyBorder="1" applyAlignment="1">
      <alignment horizontal="distributed" vertical="center" indent="1"/>
    </xf>
    <xf numFmtId="0" fontId="90" fillId="31" borderId="165" xfId="0" applyFont="1" applyFill="1" applyBorder="1" applyAlignment="1" applyProtection="1">
      <alignment horizontal="center" vertical="distributed" textRotation="255" indent="3"/>
      <protection locked="0"/>
    </xf>
    <xf numFmtId="0" fontId="90" fillId="31" borderId="167" xfId="0" applyFont="1" applyFill="1" applyBorder="1" applyAlignment="1" applyProtection="1">
      <alignment horizontal="center" vertical="distributed" textRotation="255" indent="3"/>
      <protection locked="0"/>
    </xf>
    <xf numFmtId="0" fontId="90" fillId="31" borderId="166" xfId="0" applyFont="1" applyFill="1" applyBorder="1" applyAlignment="1" applyProtection="1">
      <alignment horizontal="center" vertical="distributed" textRotation="255" indent="3"/>
      <protection locked="0"/>
    </xf>
    <xf numFmtId="6" fontId="91" fillId="0" borderId="165" xfId="48" applyFont="1" applyFill="1" applyBorder="1" applyAlignment="1" applyProtection="1">
      <alignment horizontal="center" vertical="center"/>
      <protection locked="0"/>
    </xf>
    <xf numFmtId="6" fontId="91" fillId="0" borderId="167" xfId="48" applyFont="1" applyFill="1" applyBorder="1" applyAlignment="1" applyProtection="1">
      <alignment horizontal="center" vertical="center"/>
      <protection locked="0"/>
    </xf>
    <xf numFmtId="6" fontId="91" fillId="0" borderId="166" xfId="48" applyFont="1" applyFill="1" applyBorder="1" applyAlignment="1" applyProtection="1">
      <alignment horizontal="center" vertical="center"/>
      <protection locked="0"/>
    </xf>
    <xf numFmtId="0" fontId="90" fillId="25" borderId="165" xfId="0" applyFont="1" applyFill="1" applyBorder="1" applyAlignment="1" applyProtection="1">
      <alignment horizontal="center" vertical="distributed" textRotation="255" indent="2" shrinkToFit="1"/>
      <protection locked="0"/>
    </xf>
    <xf numFmtId="0" fontId="0" fillId="0" borderId="167" xfId="0" applyBorder="1" applyAlignment="1">
      <alignment horizontal="center" vertical="distributed" textRotation="255" indent="2" shrinkToFit="1"/>
    </xf>
    <xf numFmtId="0" fontId="0" fillId="0" borderId="166" xfId="0" applyBorder="1" applyAlignment="1">
      <alignment horizontal="center" vertical="distributed" textRotation="255" indent="2" shrinkToFit="1"/>
    </xf>
    <xf numFmtId="0" fontId="91" fillId="0" borderId="0" xfId="0" applyFont="1" applyProtection="1">
      <alignment vertical="center"/>
      <protection locked="0"/>
    </xf>
    <xf numFmtId="6" fontId="91" fillId="29" borderId="4" xfId="48" applyFont="1" applyFill="1" applyBorder="1" applyAlignment="1" applyProtection="1">
      <alignment horizontal="distributed" vertical="center" wrapText="1" indent="1"/>
      <protection locked="0"/>
    </xf>
    <xf numFmtId="6" fontId="91" fillId="29" borderId="3" xfId="48" applyFont="1" applyFill="1" applyBorder="1" applyAlignment="1" applyProtection="1">
      <alignment horizontal="distributed" vertical="center" indent="1"/>
      <protection locked="0"/>
    </xf>
    <xf numFmtId="6" fontId="90" fillId="26" borderId="165" xfId="48" applyFont="1" applyFill="1" applyBorder="1" applyAlignment="1" applyProtection="1">
      <alignment horizontal="center" vertical="distributed" textRotation="255" indent="1"/>
      <protection locked="0"/>
    </xf>
    <xf numFmtId="6" fontId="90" fillId="26" borderId="167" xfId="48" applyFont="1" applyFill="1" applyBorder="1" applyAlignment="1" applyProtection="1">
      <alignment horizontal="center" vertical="distributed" textRotation="255" indent="1"/>
      <protection locked="0"/>
    </xf>
    <xf numFmtId="6" fontId="90" fillId="26" borderId="166" xfId="48" applyFont="1" applyFill="1" applyBorder="1" applyAlignment="1" applyProtection="1">
      <alignment horizontal="center" vertical="distributed" textRotation="255" indent="1"/>
      <protection locked="0"/>
    </xf>
    <xf numFmtId="6" fontId="97" fillId="0" borderId="4" xfId="48" applyFont="1" applyFill="1" applyBorder="1" applyAlignment="1" applyProtection="1">
      <alignment horizontal="distributed" vertical="center" indent="1"/>
      <protection locked="0"/>
    </xf>
    <xf numFmtId="6" fontId="97" fillId="0" borderId="3" xfId="48" applyFont="1" applyFill="1" applyBorder="1" applyAlignment="1" applyProtection="1">
      <alignment horizontal="distributed" vertical="center" indent="1"/>
      <protection locked="0"/>
    </xf>
    <xf numFmtId="0" fontId="93" fillId="28" borderId="165" xfId="0" applyFont="1" applyFill="1" applyBorder="1" applyAlignment="1" applyProtection="1">
      <alignment horizontal="center" vertical="distributed" textRotation="255" wrapText="1"/>
      <protection locked="0"/>
    </xf>
    <xf numFmtId="0" fontId="93" fillId="28" borderId="166" xfId="0" applyFont="1" applyFill="1" applyBorder="1" applyAlignment="1" applyProtection="1">
      <alignment horizontal="center" vertical="distributed" textRotation="255"/>
      <protection locked="0"/>
    </xf>
    <xf numFmtId="0" fontId="47" fillId="0" borderId="4" xfId="0" applyFont="1" applyFill="1" applyBorder="1" applyAlignment="1" applyProtection="1">
      <alignment horizontal="distributed" vertical="center" indent="1"/>
      <protection locked="0"/>
    </xf>
    <xf numFmtId="0" fontId="101" fillId="0" borderId="3" xfId="0" applyFont="1" applyFill="1" applyBorder="1" applyAlignment="1">
      <alignment horizontal="distributed" vertical="center" indent="1"/>
    </xf>
    <xf numFmtId="0" fontId="92" fillId="0" borderId="4" xfId="0" applyFont="1" applyFill="1" applyBorder="1" applyAlignment="1" applyProtection="1">
      <alignment horizontal="distributed" vertical="center" indent="1"/>
      <protection locked="0"/>
    </xf>
    <xf numFmtId="0" fontId="102" fillId="0" borderId="3" xfId="0" applyFont="1" applyFill="1" applyBorder="1" applyAlignment="1">
      <alignment horizontal="distributed" vertical="center" indent="1"/>
    </xf>
    <xf numFmtId="0" fontId="96" fillId="0" borderId="4" xfId="0" applyFont="1" applyFill="1" applyBorder="1" applyAlignment="1" applyProtection="1">
      <alignment horizontal="distributed" vertical="center" wrapText="1" indent="1"/>
      <protection locked="0"/>
    </xf>
    <xf numFmtId="0" fontId="100" fillId="0" borderId="3" xfId="0" applyFont="1" applyBorder="1" applyAlignment="1">
      <alignment horizontal="distributed" vertical="center" indent="1"/>
    </xf>
    <xf numFmtId="0" fontId="96" fillId="29" borderId="4" xfId="0" applyFont="1" applyFill="1" applyBorder="1" applyAlignment="1" applyProtection="1">
      <alignment horizontal="distributed" vertical="center" wrapText="1" indent="1"/>
      <protection locked="0"/>
    </xf>
    <xf numFmtId="0" fontId="95" fillId="0" borderId="4" xfId="0" applyFont="1" applyFill="1" applyBorder="1" applyAlignment="1" applyProtection="1">
      <alignment horizontal="distributed" vertical="center" wrapText="1" indent="1"/>
      <protection locked="0"/>
    </xf>
    <xf numFmtId="0" fontId="91" fillId="0" borderId="4" xfId="0" applyFont="1" applyFill="1" applyBorder="1" applyAlignment="1" applyProtection="1">
      <alignment horizontal="distributed" vertical="center" indent="1"/>
      <protection locked="0"/>
    </xf>
    <xf numFmtId="0" fontId="90" fillId="0" borderId="4" xfId="0" applyFont="1" applyFill="1" applyBorder="1" applyAlignment="1" applyProtection="1">
      <alignment horizontal="distributed" vertical="center" textRotation="255"/>
      <protection locked="0"/>
    </xf>
    <xf numFmtId="0" fontId="0" fillId="0" borderId="3" xfId="0" applyBorder="1" applyAlignment="1">
      <alignment horizontal="distributed" vertical="center"/>
    </xf>
    <xf numFmtId="0" fontId="100" fillId="29" borderId="3" xfId="0" applyFont="1" applyFill="1" applyBorder="1" applyAlignment="1">
      <alignment horizontal="distributed" vertical="center" indent="1"/>
    </xf>
    <xf numFmtId="0" fontId="96" fillId="30" borderId="4" xfId="0" applyFont="1" applyFill="1" applyBorder="1" applyAlignment="1" applyProtection="1">
      <alignment horizontal="distributed" vertical="center" wrapText="1" indent="1"/>
      <protection locked="0"/>
    </xf>
    <xf numFmtId="0" fontId="100" fillId="30" borderId="3" xfId="0" applyFont="1" applyFill="1" applyBorder="1" applyAlignment="1">
      <alignment horizontal="distributed" vertical="center" indent="1"/>
    </xf>
    <xf numFmtId="0" fontId="91" fillId="0" borderId="4" xfId="0" applyFont="1" applyFill="1" applyBorder="1" applyAlignment="1" applyProtection="1">
      <alignment horizontal="distributed" vertical="center" wrapText="1" indent="1"/>
      <protection locked="0"/>
    </xf>
    <xf numFmtId="0" fontId="0" fillId="0" borderId="3" xfId="0" applyBorder="1" applyAlignment="1">
      <alignment horizontal="distributed" vertical="center" wrapText="1" indent="1"/>
    </xf>
    <xf numFmtId="0" fontId="95" fillId="0" borderId="4" xfId="0" applyFont="1" applyFill="1" applyBorder="1" applyAlignment="1" applyProtection="1">
      <alignment horizontal="distributed" vertical="center" indent="1"/>
      <protection locked="0"/>
    </xf>
    <xf numFmtId="0" fontId="0" fillId="0" borderId="3" xfId="0" applyFill="1" applyBorder="1" applyAlignment="1">
      <alignment horizontal="distributed" vertical="center" indent="1"/>
    </xf>
    <xf numFmtId="0" fontId="92" fillId="30" borderId="165" xfId="0" applyFont="1" applyFill="1" applyBorder="1" applyAlignment="1" applyProtection="1">
      <alignment horizontal="center" vertical="center" wrapText="1"/>
      <protection locked="0"/>
    </xf>
    <xf numFmtId="0" fontId="93" fillId="30" borderId="166" xfId="0" applyFont="1" applyFill="1" applyBorder="1" applyAlignment="1" applyProtection="1">
      <alignment horizontal="center" vertical="center"/>
      <protection locked="0"/>
    </xf>
    <xf numFmtId="0" fontId="100" fillId="0" borderId="3" xfId="0" applyFont="1" applyFill="1" applyBorder="1" applyAlignment="1">
      <alignment horizontal="distributed" vertical="center" indent="1"/>
    </xf>
    <xf numFmtId="0" fontId="96" fillId="0" borderId="4" xfId="0" applyFont="1" applyFill="1" applyBorder="1" applyAlignment="1" applyProtection="1">
      <alignment horizontal="distributed" vertical="center" indent="1"/>
      <protection locked="0"/>
    </xf>
    <xf numFmtId="0" fontId="99" fillId="0" borderId="3" xfId="0" applyFont="1" applyFill="1" applyBorder="1" applyAlignment="1">
      <alignment horizontal="distributed" vertical="center" indent="1"/>
    </xf>
  </cellXfs>
  <cellStyles count="49">
    <cellStyle name="20% - アクセント 1 2" xfId="5"/>
    <cellStyle name="20% - アクセント 2 2" xfId="6"/>
    <cellStyle name="20% - アクセント 3 2" xfId="7"/>
    <cellStyle name="20% - アクセント 4 2" xfId="8"/>
    <cellStyle name="20% - アクセント 5 2" xfId="9"/>
    <cellStyle name="20% - アクセント 6 2" xfId="10"/>
    <cellStyle name="40% - アクセント 1 2" xfId="11"/>
    <cellStyle name="40% - アクセント 2 2" xfId="12"/>
    <cellStyle name="40% - アクセント 3 2" xfId="13"/>
    <cellStyle name="40% - アクセント 4 2" xfId="14"/>
    <cellStyle name="40% - アクセント 5 2" xfId="15"/>
    <cellStyle name="40% - アクセント 6 2" xfId="16"/>
    <cellStyle name="60% - アクセント 1 2" xfId="17"/>
    <cellStyle name="60% - アクセント 2 2" xfId="18"/>
    <cellStyle name="60% - アクセント 3 2" xfId="19"/>
    <cellStyle name="60% - アクセント 4 2" xfId="20"/>
    <cellStyle name="60% - アクセント 5 2" xfId="21"/>
    <cellStyle name="60% - アクセント 6 2" xfId="22"/>
    <cellStyle name="アクセント 1 2" xfId="23"/>
    <cellStyle name="アクセント 2 2" xfId="24"/>
    <cellStyle name="アクセント 3 2" xfId="25"/>
    <cellStyle name="アクセント 4 2" xfId="26"/>
    <cellStyle name="アクセント 5 2" xfId="27"/>
    <cellStyle name="アクセント 6 2" xfId="28"/>
    <cellStyle name="タイトル 2" xfId="29"/>
    <cellStyle name="チェック セル 2" xfId="30"/>
    <cellStyle name="どちらでもない 2" xfId="31"/>
    <cellStyle name="パーセント 2" xfId="2"/>
    <cellStyle name="メモ 2" xfId="32"/>
    <cellStyle name="リンク セル 2" xfId="33"/>
    <cellStyle name="悪い 2" xfId="34"/>
    <cellStyle name="計算 2" xfId="35"/>
    <cellStyle name="警告文 2" xfId="36"/>
    <cellStyle name="桁区切り" xfId="47" builtinId="6"/>
    <cellStyle name="桁区切り 2" xfId="3"/>
    <cellStyle name="見出し 1 2" xfId="37"/>
    <cellStyle name="見出し 2 2" xfId="38"/>
    <cellStyle name="見出し 3 2" xfId="39"/>
    <cellStyle name="見出し 4 2" xfId="40"/>
    <cellStyle name="集計 2" xfId="41"/>
    <cellStyle name="出力 2" xfId="42"/>
    <cellStyle name="説明文 2" xfId="43"/>
    <cellStyle name="通貨" xfId="48" builtinId="7"/>
    <cellStyle name="入力 2" xfId="44"/>
    <cellStyle name="標準" xfId="0" builtinId="0"/>
    <cellStyle name="標準 2" xfId="1"/>
    <cellStyle name="標準 3" xfId="4"/>
    <cellStyle name="標準_地方税17" xfId="45"/>
    <cellStyle name="良い 2" xfId="46"/>
  </cellStyles>
  <dxfs count="0"/>
  <tableStyles count="0" defaultTableStyle="TableStyleMedium2" defaultPivotStyle="PivotStyleLight16"/>
  <colors>
    <mruColors>
      <color rgb="FFFF66FF"/>
      <color rgb="FFFF99FF"/>
      <color rgb="FFFFFF66"/>
      <color rgb="FFCC0000"/>
      <color rgb="FF669900"/>
      <color rgb="FF003399"/>
      <color rgb="FF3399FF"/>
      <color rgb="FF00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19050</xdr:colOff>
      <xdr:row>4</xdr:row>
      <xdr:rowOff>247650</xdr:rowOff>
    </xdr:from>
    <xdr:to>
      <xdr:col>13</xdr:col>
      <xdr:colOff>114300</xdr:colOff>
      <xdr:row>7</xdr:row>
      <xdr:rowOff>133350</xdr:rowOff>
    </xdr:to>
    <xdr:sp macro="" textlink="">
      <xdr:nvSpPr>
        <xdr:cNvPr id="2" name="角丸四角形 1"/>
        <xdr:cNvSpPr/>
      </xdr:nvSpPr>
      <xdr:spPr>
        <a:xfrm>
          <a:off x="5276850" y="1390650"/>
          <a:ext cx="2095500" cy="742950"/>
        </a:xfrm>
        <a:prstGeom prst="roundRect">
          <a:avLst/>
        </a:prstGeom>
        <a:noFill/>
        <a:ln>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chemeClr val="accent1">
                  <a:lumMod val="75000"/>
                </a:schemeClr>
              </a:solidFill>
              <a:latin typeface="Meiryo UI" panose="020B0604030504040204" pitchFamily="50" charset="-128"/>
              <a:ea typeface="Meiryo UI" panose="020B0604030504040204" pitchFamily="50" charset="-128"/>
              <a:cs typeface="Meiryo UI" panose="020B0604030504040204" pitchFamily="50" charset="-128"/>
            </a:rPr>
            <a:t>転記用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xdr:row>
      <xdr:rowOff>0</xdr:rowOff>
    </xdr:from>
    <xdr:to>
      <xdr:col>7</xdr:col>
      <xdr:colOff>119063</xdr:colOff>
      <xdr:row>3</xdr:row>
      <xdr:rowOff>166688</xdr:rowOff>
    </xdr:to>
    <xdr:sp macro="" textlink="">
      <xdr:nvSpPr>
        <xdr:cNvPr id="3" name="角丸四角形 2"/>
        <xdr:cNvSpPr/>
      </xdr:nvSpPr>
      <xdr:spPr>
        <a:xfrm>
          <a:off x="738188" y="238125"/>
          <a:ext cx="1964531" cy="642938"/>
        </a:xfrm>
        <a:prstGeom prst="roundRect">
          <a:avLst/>
        </a:prstGeom>
        <a:noFill/>
        <a:ln>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chemeClr val="accent1">
                  <a:lumMod val="75000"/>
                </a:schemeClr>
              </a:solidFill>
              <a:latin typeface="Meiryo UI" panose="020B0604030504040204" pitchFamily="50" charset="-128"/>
              <a:ea typeface="Meiryo UI" panose="020B0604030504040204" pitchFamily="50" charset="-128"/>
              <a:cs typeface="Meiryo UI" panose="020B0604030504040204" pitchFamily="50" charset="-128"/>
            </a:rPr>
            <a:t>転記用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38100</xdr:colOff>
      <xdr:row>2</xdr:row>
      <xdr:rowOff>228600</xdr:rowOff>
    </xdr:to>
    <xdr:sp macro="" textlink="">
      <xdr:nvSpPr>
        <xdr:cNvPr id="2" name="角丸四角形 1"/>
        <xdr:cNvSpPr/>
      </xdr:nvSpPr>
      <xdr:spPr>
        <a:xfrm>
          <a:off x="381000" y="171450"/>
          <a:ext cx="1619250" cy="409575"/>
        </a:xfrm>
        <a:prstGeom prst="roundRect">
          <a:avLst/>
        </a:prstGeom>
        <a:noFill/>
        <a:ln>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chemeClr val="accent1">
                  <a:lumMod val="75000"/>
                </a:schemeClr>
              </a:solidFill>
              <a:latin typeface="Meiryo UI" panose="020B0604030504040204" pitchFamily="50" charset="-128"/>
              <a:ea typeface="Meiryo UI" panose="020B0604030504040204" pitchFamily="50" charset="-128"/>
              <a:cs typeface="Meiryo UI" panose="020B0604030504040204" pitchFamily="50" charset="-128"/>
            </a:rPr>
            <a:t>転記用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511968</xdr:colOff>
      <xdr:row>3</xdr:row>
      <xdr:rowOff>0</xdr:rowOff>
    </xdr:to>
    <xdr:sp macro="" textlink="">
      <xdr:nvSpPr>
        <xdr:cNvPr id="2" name="角丸四角形 1"/>
        <xdr:cNvSpPr/>
      </xdr:nvSpPr>
      <xdr:spPr>
        <a:xfrm>
          <a:off x="416719" y="190500"/>
          <a:ext cx="1881187" cy="571500"/>
        </a:xfrm>
        <a:prstGeom prst="roundRect">
          <a:avLst/>
        </a:prstGeom>
        <a:noFill/>
        <a:ln>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chemeClr val="accent1">
                  <a:lumMod val="75000"/>
                </a:schemeClr>
              </a:solidFill>
              <a:latin typeface="Meiryo UI" panose="020B0604030504040204" pitchFamily="50" charset="-128"/>
              <a:ea typeface="Meiryo UI" panose="020B0604030504040204" pitchFamily="50" charset="-128"/>
              <a:cs typeface="Meiryo UI" panose="020B0604030504040204" pitchFamily="50" charset="-128"/>
            </a:rPr>
            <a:t>転記用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56"/>
  <sheetViews>
    <sheetView tabSelected="1" zoomScale="50" zoomScaleNormal="50" workbookViewId="0">
      <selection activeCell="A2" sqref="A2"/>
    </sheetView>
  </sheetViews>
  <sheetFormatPr defaultColWidth="3.625" defaultRowHeight="21.75" customHeight="1"/>
  <cols>
    <col min="1" max="1" width="33.625" style="101" customWidth="1"/>
    <col min="2" max="2" width="24" style="101" customWidth="1"/>
    <col min="14" max="14" width="6.375" bestFit="1" customWidth="1"/>
    <col min="48" max="48" width="4.75" bestFit="1" customWidth="1"/>
    <col min="51" max="51" width="4.75" bestFit="1" customWidth="1"/>
    <col min="56" max="56" width="4.75" bestFit="1" customWidth="1"/>
    <col min="58" max="58" width="4.375" bestFit="1" customWidth="1"/>
    <col min="61" max="61" width="4.375" bestFit="1" customWidth="1"/>
  </cols>
  <sheetData>
    <row r="1" spans="1:78" ht="21.75" customHeight="1">
      <c r="C1" s="5"/>
      <c r="D1" s="5"/>
      <c r="E1" s="5"/>
      <c r="F1" s="12"/>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row>
    <row r="2" spans="1:78" ht="21.75" customHeight="1">
      <c r="A2" s="101" t="s">
        <v>369</v>
      </c>
      <c r="B2" s="180">
        <v>1</v>
      </c>
      <c r="C2" s="5"/>
      <c r="D2" s="5"/>
      <c r="E2" s="5"/>
      <c r="F2" s="5"/>
      <c r="G2" s="5"/>
      <c r="H2" s="5"/>
      <c r="I2" s="5"/>
      <c r="J2" s="5"/>
      <c r="K2" s="5"/>
      <c r="L2" s="5"/>
      <c r="M2" s="5"/>
      <c r="N2" s="5"/>
      <c r="O2" s="5"/>
      <c r="P2" s="5"/>
      <c r="Q2" s="5"/>
      <c r="R2" s="639" t="s">
        <v>71</v>
      </c>
      <c r="S2" s="639"/>
      <c r="T2" s="639"/>
      <c r="U2" s="639"/>
      <c r="V2" s="639"/>
      <c r="W2" s="14"/>
      <c r="X2" s="28" t="str">
        <f>MID(TEXT(B2,"00"),1,1)</f>
        <v>0</v>
      </c>
      <c r="Y2" s="29" t="str">
        <f>MID(TEXT(B2,"00"),2,1)</f>
        <v>1</v>
      </c>
      <c r="Z2" s="10"/>
      <c r="AA2" s="646" t="s">
        <v>72</v>
      </c>
      <c r="AB2" s="646"/>
      <c r="AC2" s="646"/>
      <c r="AD2" s="646"/>
      <c r="AE2" s="646"/>
      <c r="AF2" s="646"/>
      <c r="AG2" s="646"/>
      <c r="AH2" s="646"/>
      <c r="AI2" s="646"/>
      <c r="AJ2" s="646"/>
      <c r="AK2" s="646"/>
      <c r="AL2" s="646"/>
      <c r="AM2" s="646"/>
      <c r="AN2" s="646"/>
      <c r="AO2" s="646"/>
      <c r="AP2" s="646"/>
      <c r="AQ2" s="646"/>
      <c r="AR2" s="646"/>
      <c r="AS2" s="646"/>
      <c r="AT2" s="646"/>
      <c r="AU2" s="646"/>
      <c r="AV2" s="646"/>
      <c r="AW2" s="646"/>
      <c r="AX2" s="646"/>
      <c r="AY2" s="646"/>
      <c r="AZ2" s="646"/>
      <c r="BA2" s="26"/>
      <c r="BB2" s="182" t="s">
        <v>390</v>
      </c>
      <c r="BC2" s="68"/>
      <c r="BD2" s="68"/>
      <c r="BE2" s="68"/>
      <c r="BF2" s="68"/>
      <c r="BG2" s="68"/>
      <c r="BH2" s="6"/>
      <c r="BI2" s="5"/>
      <c r="BJ2" s="5"/>
      <c r="BK2" s="5"/>
      <c r="BL2" s="5"/>
      <c r="BM2" s="5"/>
      <c r="BN2" s="5"/>
      <c r="BO2" s="5"/>
      <c r="BP2" s="5"/>
      <c r="BQ2" s="5"/>
      <c r="BR2" s="5"/>
      <c r="BS2" s="5"/>
      <c r="BT2" s="5"/>
    </row>
    <row r="3" spans="1:78" ht="32.25" customHeight="1" thickBot="1">
      <c r="A3" s="101" t="s">
        <v>370</v>
      </c>
      <c r="B3" s="183" t="s">
        <v>380</v>
      </c>
      <c r="C3" s="5"/>
      <c r="D3" s="5"/>
      <c r="E3" s="5"/>
      <c r="F3" s="5"/>
      <c r="G3" s="5"/>
      <c r="H3" s="5"/>
      <c r="I3" s="5"/>
      <c r="J3" s="5"/>
      <c r="K3" s="5"/>
      <c r="L3" s="5"/>
      <c r="M3" s="5"/>
      <c r="N3" s="5"/>
      <c r="O3" s="5"/>
      <c r="P3" s="5"/>
      <c r="Q3" s="5"/>
      <c r="R3" s="5"/>
      <c r="S3" s="15"/>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8"/>
      <c r="BC3" s="5"/>
      <c r="BD3" s="5"/>
      <c r="BE3" s="5"/>
      <c r="BF3" s="5"/>
      <c r="BG3" s="5"/>
      <c r="BH3" s="5"/>
      <c r="BI3" s="5"/>
      <c r="BJ3" s="5"/>
      <c r="BK3" s="5"/>
      <c r="BL3" s="5"/>
      <c r="BM3" s="5"/>
      <c r="BN3" s="5"/>
      <c r="BO3" s="5"/>
      <c r="BP3" s="6"/>
      <c r="BQ3" s="5"/>
      <c r="BR3" s="5"/>
      <c r="BS3" s="5"/>
      <c r="BT3" s="5"/>
    </row>
    <row r="4" spans="1:78" ht="21.75" customHeight="1">
      <c r="A4" s="101" t="s">
        <v>371</v>
      </c>
      <c r="B4" s="101" t="s">
        <v>381</v>
      </c>
      <c r="C4" s="5"/>
      <c r="D4" s="5"/>
      <c r="E4" s="5"/>
      <c r="F4" s="5"/>
      <c r="G4" s="5"/>
      <c r="H4" s="5"/>
      <c r="I4" s="5"/>
      <c r="J4" s="5"/>
      <c r="K4" s="5"/>
      <c r="L4" s="5"/>
      <c r="M4" s="5"/>
      <c r="N4" s="4"/>
      <c r="O4" s="4"/>
      <c r="P4" s="11"/>
      <c r="Q4" s="11"/>
      <c r="R4" s="11"/>
      <c r="S4" s="618"/>
      <c r="T4" s="619"/>
      <c r="U4" s="619"/>
      <c r="V4" s="619"/>
      <c r="W4" s="620"/>
      <c r="X4" s="691" t="str">
        <f>B3</f>
        <v>新潟県岩船郡関川村大字南中４６７</v>
      </c>
      <c r="Y4" s="692"/>
      <c r="Z4" s="692"/>
      <c r="AA4" s="692"/>
      <c r="AB4" s="692"/>
      <c r="AC4" s="692"/>
      <c r="AD4" s="692"/>
      <c r="AE4" s="692"/>
      <c r="AF4" s="692"/>
      <c r="AG4" s="692"/>
      <c r="AH4" s="692"/>
      <c r="AI4" s="692"/>
      <c r="AJ4" s="692"/>
      <c r="AK4" s="692"/>
      <c r="AL4" s="692"/>
      <c r="AM4" s="692"/>
      <c r="AN4" s="692"/>
      <c r="AO4" s="610" t="s">
        <v>73</v>
      </c>
      <c r="AP4" s="611"/>
      <c r="AQ4" s="611"/>
      <c r="AR4" s="611"/>
      <c r="AS4" s="592" t="str">
        <f>B6</f>
        <v>農業</v>
      </c>
      <c r="AT4" s="593"/>
      <c r="AU4" s="593"/>
      <c r="AV4" s="593"/>
      <c r="AW4" s="593"/>
      <c r="AX4" s="593"/>
      <c r="AY4" s="593"/>
      <c r="AZ4" s="593"/>
      <c r="BA4" s="593"/>
      <c r="BB4" s="593"/>
      <c r="BC4" s="701" t="s">
        <v>74</v>
      </c>
      <c r="BD4" s="704" t="s">
        <v>376</v>
      </c>
      <c r="BE4" s="704"/>
      <c r="BF4" s="705"/>
      <c r="BG4" s="588" t="str">
        <f>B9</f>
        <v>依頼事務所なし</v>
      </c>
      <c r="BH4" s="588"/>
      <c r="BI4" s="588"/>
      <c r="BJ4" s="588"/>
      <c r="BK4" s="588"/>
      <c r="BL4" s="588"/>
      <c r="BM4" s="588"/>
      <c r="BN4" s="588"/>
      <c r="BO4" s="588"/>
      <c r="BP4" s="589"/>
      <c r="BQ4" s="11"/>
      <c r="BR4" s="11"/>
      <c r="BS4" s="5"/>
      <c r="BT4" s="5"/>
    </row>
    <row r="5" spans="1:78" ht="21.75" customHeight="1">
      <c r="A5" s="101" t="s">
        <v>372</v>
      </c>
      <c r="B5" s="101" t="s">
        <v>382</v>
      </c>
      <c r="C5" s="5"/>
      <c r="D5" s="5"/>
      <c r="E5" s="5"/>
      <c r="F5" s="5"/>
      <c r="G5" s="73"/>
      <c r="H5" s="5"/>
      <c r="I5" s="5"/>
      <c r="J5" s="5"/>
      <c r="K5" s="5"/>
      <c r="L5" s="5"/>
      <c r="M5" s="5"/>
      <c r="N5" s="4"/>
      <c r="O5" s="4"/>
      <c r="P5" s="11"/>
      <c r="Q5" s="11"/>
      <c r="R5" s="11"/>
      <c r="S5" s="604" t="s">
        <v>325</v>
      </c>
      <c r="T5" s="605"/>
      <c r="U5" s="605"/>
      <c r="V5" s="605"/>
      <c r="W5" s="179"/>
      <c r="X5" s="693"/>
      <c r="Y5" s="693"/>
      <c r="Z5" s="693"/>
      <c r="AA5" s="693"/>
      <c r="AB5" s="693"/>
      <c r="AC5" s="693"/>
      <c r="AD5" s="693"/>
      <c r="AE5" s="693"/>
      <c r="AF5" s="693"/>
      <c r="AG5" s="693"/>
      <c r="AH5" s="693"/>
      <c r="AI5" s="693"/>
      <c r="AJ5" s="693"/>
      <c r="AK5" s="693"/>
      <c r="AL5" s="693"/>
      <c r="AM5" s="693"/>
      <c r="AN5" s="693"/>
      <c r="AO5" s="609"/>
      <c r="AP5" s="609"/>
      <c r="AQ5" s="609"/>
      <c r="AR5" s="609"/>
      <c r="AS5" s="594"/>
      <c r="AT5" s="594"/>
      <c r="AU5" s="594"/>
      <c r="AV5" s="594"/>
      <c r="AW5" s="594"/>
      <c r="AX5" s="594"/>
      <c r="AY5" s="594"/>
      <c r="AZ5" s="594"/>
      <c r="BA5" s="594"/>
      <c r="BB5" s="594"/>
      <c r="BC5" s="702"/>
      <c r="BD5" s="706" t="s">
        <v>75</v>
      </c>
      <c r="BE5" s="706"/>
      <c r="BF5" s="707"/>
      <c r="BG5" s="590"/>
      <c r="BH5" s="590"/>
      <c r="BI5" s="590"/>
      <c r="BJ5" s="590"/>
      <c r="BK5" s="590"/>
      <c r="BL5" s="590"/>
      <c r="BM5" s="590"/>
      <c r="BN5" s="590"/>
      <c r="BO5" s="590"/>
      <c r="BP5" s="591"/>
      <c r="BQ5" s="11"/>
      <c r="BR5" s="11"/>
      <c r="BS5" s="5"/>
      <c r="BT5" s="5"/>
    </row>
    <row r="6" spans="1:78" ht="21.75" customHeight="1">
      <c r="A6" s="101" t="s">
        <v>373</v>
      </c>
      <c r="B6" s="101" t="s">
        <v>383</v>
      </c>
      <c r="C6" s="5"/>
      <c r="D6" s="5"/>
      <c r="E6" s="5"/>
      <c r="F6" s="5"/>
      <c r="G6" s="5"/>
      <c r="H6" s="5"/>
      <c r="I6" s="5"/>
      <c r="J6" s="5"/>
      <c r="K6" s="5"/>
      <c r="L6" s="5"/>
      <c r="M6" s="5"/>
      <c r="N6" s="11"/>
      <c r="O6" s="11"/>
      <c r="P6" s="11"/>
      <c r="Q6" s="11"/>
      <c r="R6" s="11"/>
      <c r="S6" s="621"/>
      <c r="T6" s="622"/>
      <c r="U6" s="622"/>
      <c r="V6" s="622"/>
      <c r="W6" s="623"/>
      <c r="X6" s="693"/>
      <c r="Y6" s="693"/>
      <c r="Z6" s="693"/>
      <c r="AA6" s="693"/>
      <c r="AB6" s="693"/>
      <c r="AC6" s="693"/>
      <c r="AD6" s="693"/>
      <c r="AE6" s="693"/>
      <c r="AF6" s="693"/>
      <c r="AG6" s="693"/>
      <c r="AH6" s="693"/>
      <c r="AI6" s="693"/>
      <c r="AJ6" s="693"/>
      <c r="AK6" s="693"/>
      <c r="AL6" s="693"/>
      <c r="AM6" s="693"/>
      <c r="AN6" s="693"/>
      <c r="AO6" s="608" t="s">
        <v>76</v>
      </c>
      <c r="AP6" s="609"/>
      <c r="AQ6" s="609"/>
      <c r="AR6" s="609"/>
      <c r="AS6" s="594" t="str">
        <f>B7</f>
        <v>農園名なし</v>
      </c>
      <c r="AT6" s="594"/>
      <c r="AU6" s="594"/>
      <c r="AV6" s="594"/>
      <c r="AW6" s="594"/>
      <c r="AX6" s="594"/>
      <c r="AY6" s="594"/>
      <c r="AZ6" s="594"/>
      <c r="BA6" s="594"/>
      <c r="BB6" s="594"/>
      <c r="BC6" s="702"/>
      <c r="BD6" s="716" t="s">
        <v>77</v>
      </c>
      <c r="BE6" s="716"/>
      <c r="BF6" s="717"/>
      <c r="BG6" s="681" t="str">
        <f>B10</f>
        <v>依頼氏名なし</v>
      </c>
      <c r="BH6" s="682"/>
      <c r="BI6" s="682"/>
      <c r="BJ6" s="682"/>
      <c r="BK6" s="682"/>
      <c r="BL6" s="682"/>
      <c r="BM6" s="682"/>
      <c r="BN6" s="682"/>
      <c r="BO6" s="682"/>
      <c r="BP6" s="683"/>
      <c r="BQ6" s="11"/>
      <c r="BR6" s="11"/>
      <c r="BS6" s="5"/>
      <c r="BT6" s="5"/>
    </row>
    <row r="7" spans="1:78" ht="21.75" customHeight="1">
      <c r="A7" s="101" t="s">
        <v>374</v>
      </c>
      <c r="B7" s="101" t="s">
        <v>384</v>
      </c>
      <c r="C7" s="5"/>
      <c r="D7" s="5"/>
      <c r="E7" s="5"/>
      <c r="F7" s="5"/>
      <c r="G7" s="5"/>
      <c r="H7" s="5"/>
      <c r="I7" s="5"/>
      <c r="J7" s="5"/>
      <c r="K7" s="5"/>
      <c r="L7" s="5"/>
      <c r="M7" s="5"/>
      <c r="N7" s="4"/>
      <c r="O7" s="4"/>
      <c r="P7" s="11"/>
      <c r="Q7" s="11"/>
      <c r="R7" s="11"/>
      <c r="S7" s="601" t="s">
        <v>2</v>
      </c>
      <c r="T7" s="602"/>
      <c r="U7" s="602"/>
      <c r="V7" s="603"/>
      <c r="W7" s="69"/>
      <c r="X7" s="642" t="str">
        <f>B4</f>
        <v>イトウ　タダアキ</v>
      </c>
      <c r="Y7" s="642"/>
      <c r="Z7" s="642"/>
      <c r="AA7" s="642"/>
      <c r="AB7" s="642"/>
      <c r="AC7" s="643"/>
      <c r="AD7" s="643"/>
      <c r="AE7" s="643"/>
      <c r="AF7" s="643"/>
      <c r="AG7" s="643"/>
      <c r="AH7" s="643"/>
      <c r="AI7" s="643"/>
      <c r="AJ7" s="643"/>
      <c r="AK7" s="643"/>
      <c r="AL7" s="612" t="s">
        <v>3</v>
      </c>
      <c r="AM7" s="612"/>
      <c r="AN7" s="612"/>
      <c r="AO7" s="609"/>
      <c r="AP7" s="609"/>
      <c r="AQ7" s="609"/>
      <c r="AR7" s="609"/>
      <c r="AS7" s="594"/>
      <c r="AT7" s="594"/>
      <c r="AU7" s="594"/>
      <c r="AV7" s="594"/>
      <c r="AW7" s="594"/>
      <c r="AX7" s="594"/>
      <c r="AY7" s="594"/>
      <c r="AZ7" s="594"/>
      <c r="BA7" s="594"/>
      <c r="BB7" s="594"/>
      <c r="BC7" s="702"/>
      <c r="BD7" s="699" t="s">
        <v>79</v>
      </c>
      <c r="BE7" s="699"/>
      <c r="BF7" s="700"/>
      <c r="BG7" s="684"/>
      <c r="BH7" s="685"/>
      <c r="BI7" s="685"/>
      <c r="BJ7" s="685"/>
      <c r="BK7" s="685"/>
      <c r="BL7" s="685"/>
      <c r="BM7" s="685"/>
      <c r="BN7" s="685"/>
      <c r="BO7" s="685"/>
      <c r="BP7" s="686"/>
      <c r="BQ7" s="11"/>
      <c r="BR7" s="11"/>
      <c r="BS7" s="5"/>
      <c r="BT7" s="5"/>
    </row>
    <row r="8" spans="1:78" ht="35.25" customHeight="1" thickBot="1">
      <c r="A8" s="101" t="s">
        <v>375</v>
      </c>
      <c r="B8" s="101" t="s">
        <v>385</v>
      </c>
      <c r="C8" s="5"/>
      <c r="D8" s="5"/>
      <c r="E8" s="5"/>
      <c r="F8" s="5"/>
      <c r="G8" s="5"/>
      <c r="H8" s="5"/>
      <c r="I8" s="5"/>
      <c r="J8" s="5"/>
      <c r="K8" s="5"/>
      <c r="L8" s="5"/>
      <c r="M8" s="5"/>
      <c r="N8" s="11"/>
      <c r="O8" s="11"/>
      <c r="P8" s="11"/>
      <c r="Q8" s="11"/>
      <c r="R8" s="11"/>
      <c r="S8" s="614" t="s">
        <v>77</v>
      </c>
      <c r="T8" s="615"/>
      <c r="U8" s="615"/>
      <c r="V8" s="616"/>
      <c r="W8" s="187"/>
      <c r="X8" s="606" t="str">
        <f>B5</f>
        <v>伊藤　忠明</v>
      </c>
      <c r="Y8" s="606"/>
      <c r="Z8" s="606"/>
      <c r="AA8" s="606"/>
      <c r="AB8" s="606"/>
      <c r="AC8" s="607"/>
      <c r="AD8" s="607"/>
      <c r="AE8" s="607"/>
      <c r="AF8" s="607"/>
      <c r="AG8" s="607"/>
      <c r="AH8" s="607"/>
      <c r="AI8" s="607"/>
      <c r="AJ8" s="607"/>
      <c r="AK8" s="607"/>
      <c r="AL8" s="613"/>
      <c r="AM8" s="613"/>
      <c r="AN8" s="613"/>
      <c r="AO8" s="636" t="s">
        <v>81</v>
      </c>
      <c r="AP8" s="637"/>
      <c r="AQ8" s="637"/>
      <c r="AR8" s="637"/>
      <c r="AS8" s="644" t="str">
        <f>B8</f>
        <v>0254-64-0175</v>
      </c>
      <c r="AT8" s="645"/>
      <c r="AU8" s="645"/>
      <c r="AV8" s="645"/>
      <c r="AW8" s="645"/>
      <c r="AX8" s="645"/>
      <c r="AY8" s="645"/>
      <c r="AZ8" s="645"/>
      <c r="BA8" s="645"/>
      <c r="BB8" s="645"/>
      <c r="BC8" s="703"/>
      <c r="BD8" s="636" t="s">
        <v>81</v>
      </c>
      <c r="BE8" s="637"/>
      <c r="BF8" s="638"/>
      <c r="BG8" s="694" t="str">
        <f>B11</f>
        <v>依頼電話番号なし</v>
      </c>
      <c r="BH8" s="694"/>
      <c r="BI8" s="694"/>
      <c r="BJ8" s="694"/>
      <c r="BK8" s="694"/>
      <c r="BL8" s="694"/>
      <c r="BM8" s="694"/>
      <c r="BN8" s="694"/>
      <c r="BO8" s="694"/>
      <c r="BP8" s="695"/>
      <c r="BQ8" s="11"/>
      <c r="BR8" s="11"/>
      <c r="BS8" s="5"/>
      <c r="BT8" s="5"/>
    </row>
    <row r="9" spans="1:78" ht="21.75" customHeight="1" thickBot="1">
      <c r="A9" s="101" t="s">
        <v>377</v>
      </c>
      <c r="B9" s="101" t="s">
        <v>386</v>
      </c>
      <c r="C9" s="5"/>
      <c r="D9" s="5"/>
      <c r="E9" s="5"/>
      <c r="F9" s="5"/>
      <c r="G9" s="5"/>
      <c r="H9" s="5"/>
      <c r="I9" s="5"/>
      <c r="J9" s="5"/>
      <c r="K9" s="5"/>
      <c r="L9" s="5"/>
      <c r="M9" s="5"/>
      <c r="N9" s="5"/>
      <c r="O9" s="5"/>
      <c r="P9" s="17"/>
      <c r="Q9" s="17"/>
      <c r="R9" s="17"/>
      <c r="S9" s="17"/>
      <c r="T9" s="17"/>
      <c r="U9" s="4"/>
      <c r="V9" s="4"/>
      <c r="W9" s="4"/>
      <c r="X9" s="4"/>
      <c r="Y9" s="4"/>
      <c r="Z9" s="4"/>
      <c r="AA9" s="4"/>
      <c r="AB9" s="4"/>
      <c r="AC9" s="4"/>
      <c r="AD9" s="4"/>
      <c r="AE9" s="4"/>
      <c r="AF9" s="4"/>
      <c r="AG9" s="4"/>
      <c r="AH9" s="4"/>
      <c r="AI9" s="4"/>
      <c r="AJ9" s="4"/>
      <c r="AK9" s="4"/>
      <c r="AL9" s="5"/>
      <c r="AM9" s="5"/>
      <c r="AN9" s="5"/>
      <c r="AO9" s="4"/>
      <c r="AP9" s="4"/>
      <c r="AQ9" s="4"/>
      <c r="AR9" s="4"/>
      <c r="AS9" s="18"/>
      <c r="AT9" s="18"/>
      <c r="AU9" s="18"/>
      <c r="AV9" s="5"/>
      <c r="AW9" s="5"/>
      <c r="AX9" s="2"/>
      <c r="AY9" s="2"/>
      <c r="AZ9" s="2"/>
      <c r="BA9" s="2"/>
      <c r="BB9" s="4"/>
      <c r="BC9" s="4"/>
      <c r="BD9" s="4"/>
      <c r="BE9" s="5"/>
      <c r="BF9" s="5"/>
      <c r="BG9" s="5"/>
      <c r="BH9" s="5"/>
      <c r="BI9" s="5"/>
      <c r="BJ9" s="5"/>
      <c r="BK9" s="5"/>
      <c r="BL9" s="5"/>
      <c r="BM9" s="5"/>
      <c r="BN9" s="5"/>
      <c r="BO9" s="5"/>
      <c r="BP9" s="19"/>
      <c r="BQ9" s="4"/>
      <c r="BR9" s="4"/>
      <c r="BS9" s="4"/>
      <c r="BT9" s="4"/>
    </row>
    <row r="10" spans="1:78" ht="26.25" customHeight="1" thickBot="1">
      <c r="A10" s="101" t="s">
        <v>378</v>
      </c>
      <c r="B10" s="101" t="s">
        <v>387</v>
      </c>
      <c r="C10" s="5"/>
      <c r="D10" s="5"/>
      <c r="E10" s="5"/>
      <c r="F10" s="5"/>
      <c r="G10" s="5"/>
      <c r="H10" s="5"/>
      <c r="I10" s="5"/>
      <c r="J10" s="5"/>
      <c r="K10" s="5"/>
      <c r="L10" s="5"/>
      <c r="M10" s="5"/>
      <c r="N10" s="5"/>
      <c r="O10" s="5"/>
      <c r="P10" s="5"/>
      <c r="Q10" s="5"/>
      <c r="R10" s="5"/>
      <c r="S10" s="6"/>
      <c r="T10" s="6"/>
      <c r="U10" s="6"/>
      <c r="V10" s="20"/>
      <c r="W10" s="20"/>
      <c r="X10" s="20"/>
      <c r="Y10" s="20"/>
      <c r="Z10" s="20"/>
      <c r="AA10" s="20"/>
      <c r="AB10" s="19"/>
      <c r="AC10" s="19"/>
      <c r="AD10" s="19"/>
      <c r="AE10" s="19"/>
      <c r="AF10" s="19"/>
      <c r="AG10" s="19"/>
      <c r="AH10" s="19"/>
      <c r="AI10" s="6"/>
      <c r="AJ10" s="6"/>
      <c r="AK10" s="19"/>
      <c r="AL10" s="6"/>
      <c r="AM10" s="6"/>
      <c r="AN10" s="6"/>
      <c r="AO10" s="6"/>
      <c r="AP10" s="6"/>
      <c r="AQ10" s="6"/>
      <c r="AR10" s="19"/>
      <c r="AS10" s="21"/>
      <c r="AT10" s="21"/>
      <c r="AU10" s="21"/>
      <c r="AV10" s="6"/>
      <c r="AW10" s="6"/>
      <c r="AX10" s="22"/>
      <c r="AY10" s="22"/>
      <c r="AZ10" s="2"/>
      <c r="BA10" s="2"/>
      <c r="BB10" s="11"/>
      <c r="BC10" s="11"/>
      <c r="BD10" s="11"/>
      <c r="BE10" s="11"/>
      <c r="BF10" s="11"/>
      <c r="BG10" s="634" t="s">
        <v>368</v>
      </c>
      <c r="BH10" s="635"/>
      <c r="BI10" s="175" t="s">
        <v>1</v>
      </c>
      <c r="BJ10" s="176" t="s">
        <v>82</v>
      </c>
      <c r="BK10" s="178" t="s">
        <v>83</v>
      </c>
      <c r="BL10" s="177" t="s">
        <v>84</v>
      </c>
      <c r="BM10" s="176" t="s">
        <v>85</v>
      </c>
      <c r="BN10" s="176" t="s">
        <v>86</v>
      </c>
      <c r="BO10" s="178" t="s">
        <v>87</v>
      </c>
      <c r="BP10" s="74">
        <v>2</v>
      </c>
      <c r="BQ10" s="4"/>
      <c r="BR10" s="4"/>
      <c r="BS10" s="4"/>
      <c r="BT10" s="4"/>
      <c r="BU10" s="72"/>
      <c r="BV10" s="72"/>
    </row>
    <row r="11" spans="1:78" ht="15" customHeight="1">
      <c r="A11" s="101" t="s">
        <v>379</v>
      </c>
      <c r="B11" s="101" t="s">
        <v>388</v>
      </c>
      <c r="C11" s="5"/>
      <c r="D11" s="5"/>
      <c r="E11" s="583" t="s">
        <v>71</v>
      </c>
      <c r="F11" s="584"/>
      <c r="G11" s="585" t="str">
        <f>MID(TEXT(B12,"GGEEMMDD"),3,2)</f>
        <v>03</v>
      </c>
      <c r="H11" s="586" t="s">
        <v>88</v>
      </c>
      <c r="I11" s="585" t="str">
        <f>MID(TEXT(B12,"GGEEMMDD"),5,2)</f>
        <v>02</v>
      </c>
      <c r="J11" s="586" t="s">
        <v>89</v>
      </c>
      <c r="K11" s="585" t="str">
        <f>MID(TEXT(B12,"GGEEMMDD"),7,2)</f>
        <v>15</v>
      </c>
      <c r="L11" s="587" t="s">
        <v>90</v>
      </c>
      <c r="M11" s="5"/>
      <c r="N11" s="5"/>
      <c r="O11" s="5"/>
      <c r="P11" s="17"/>
      <c r="Q11" s="5"/>
      <c r="R11" s="5"/>
      <c r="S11" s="5"/>
      <c r="T11" s="647" t="s">
        <v>324</v>
      </c>
      <c r="U11" s="647"/>
      <c r="V11" s="647"/>
      <c r="W11" s="647"/>
      <c r="X11" s="647"/>
      <c r="Y11" s="647"/>
      <c r="Z11" s="647"/>
      <c r="AA11" s="647"/>
      <c r="AB11" s="647"/>
      <c r="AC11" s="647"/>
      <c r="AD11" s="647"/>
      <c r="AE11" s="647"/>
      <c r="AF11" s="647"/>
      <c r="AG11" s="647"/>
      <c r="AH11" s="647"/>
      <c r="AI11" s="647"/>
      <c r="AJ11" s="1"/>
      <c r="AK11" s="648" t="s">
        <v>91</v>
      </c>
      <c r="AL11" s="648"/>
      <c r="AM11" s="648"/>
      <c r="AN11" s="624" t="str">
        <f>MID(TEXT(B13,"0000"),1,2)</f>
        <v>01</v>
      </c>
      <c r="AO11" s="625"/>
      <c r="AP11" s="617" t="s">
        <v>67</v>
      </c>
      <c r="AQ11" s="617"/>
      <c r="AR11" s="624" t="str">
        <f>MID(TEXT(B13,"0000"),3,2)</f>
        <v>01</v>
      </c>
      <c r="AS11" s="625"/>
      <c r="AT11" s="631" t="s">
        <v>92</v>
      </c>
      <c r="AU11" s="649" t="s">
        <v>93</v>
      </c>
      <c r="AV11" s="624" t="str">
        <f>MID(TEXT(B14,"0000"),1,2)</f>
        <v>12</v>
      </c>
      <c r="AW11" s="625"/>
      <c r="AX11" s="617" t="s">
        <v>67</v>
      </c>
      <c r="AY11" s="624" t="str">
        <f>MID(TEXT(B14,"0000"),3,2)</f>
        <v>31</v>
      </c>
      <c r="AZ11" s="625"/>
      <c r="BA11" s="631" t="s">
        <v>94</v>
      </c>
      <c r="BB11" s="632"/>
      <c r="BC11" s="11"/>
      <c r="BD11" s="11"/>
      <c r="BE11" s="70"/>
      <c r="BF11" s="70"/>
      <c r="BG11" s="70"/>
      <c r="BH11" s="71"/>
      <c r="BI11" s="70"/>
      <c r="BJ11" s="70"/>
      <c r="BK11" s="71"/>
      <c r="BL11" s="70"/>
      <c r="BM11" s="70"/>
      <c r="BN11" s="70"/>
      <c r="BO11" s="71"/>
      <c r="BP11" s="4"/>
      <c r="BQ11" s="4"/>
      <c r="BR11" s="4"/>
      <c r="BS11" s="4"/>
    </row>
    <row r="12" spans="1:78" ht="15" customHeight="1">
      <c r="A12" s="101" t="s">
        <v>389</v>
      </c>
      <c r="B12" s="181" t="s">
        <v>467</v>
      </c>
      <c r="C12" s="5"/>
      <c r="D12" s="5"/>
      <c r="E12" s="584"/>
      <c r="F12" s="584"/>
      <c r="G12" s="585"/>
      <c r="H12" s="586"/>
      <c r="I12" s="585"/>
      <c r="J12" s="586"/>
      <c r="K12" s="585"/>
      <c r="L12" s="587"/>
      <c r="M12" s="5"/>
      <c r="N12" s="5"/>
      <c r="O12" s="5"/>
      <c r="P12" s="5"/>
      <c r="Q12" s="5"/>
      <c r="R12" s="5"/>
      <c r="S12" s="5"/>
      <c r="T12" s="647"/>
      <c r="U12" s="647"/>
      <c r="V12" s="647"/>
      <c r="W12" s="647"/>
      <c r="X12" s="647"/>
      <c r="Y12" s="647"/>
      <c r="Z12" s="647"/>
      <c r="AA12" s="647"/>
      <c r="AB12" s="647"/>
      <c r="AC12" s="647"/>
      <c r="AD12" s="647"/>
      <c r="AE12" s="647"/>
      <c r="AF12" s="647"/>
      <c r="AG12" s="647"/>
      <c r="AH12" s="647"/>
      <c r="AI12" s="647"/>
      <c r="AJ12" s="1"/>
      <c r="AK12" s="648"/>
      <c r="AL12" s="648"/>
      <c r="AM12" s="648"/>
      <c r="AN12" s="626"/>
      <c r="AO12" s="627"/>
      <c r="AP12" s="617"/>
      <c r="AQ12" s="617"/>
      <c r="AR12" s="626"/>
      <c r="AS12" s="627"/>
      <c r="AT12" s="631"/>
      <c r="AU12" s="649"/>
      <c r="AV12" s="626"/>
      <c r="AW12" s="627"/>
      <c r="AX12" s="617"/>
      <c r="AY12" s="626"/>
      <c r="AZ12" s="627"/>
      <c r="BA12" s="631"/>
      <c r="BB12" s="632"/>
      <c r="BC12" s="11"/>
      <c r="BD12" s="5"/>
      <c r="BE12" s="5"/>
      <c r="BF12" s="5"/>
      <c r="BG12" s="5"/>
      <c r="BH12" s="5"/>
      <c r="BI12" s="5"/>
      <c r="BJ12" s="5"/>
      <c r="BK12" s="5"/>
      <c r="BL12" s="5"/>
      <c r="BM12" s="5"/>
      <c r="BN12" s="5"/>
      <c r="BO12" s="5"/>
      <c r="BP12" s="5"/>
      <c r="BQ12" s="5"/>
      <c r="BR12" s="5"/>
      <c r="BS12" s="5"/>
    </row>
    <row r="13" spans="1:78" ht="15" customHeight="1">
      <c r="A13" s="101" t="s">
        <v>391</v>
      </c>
      <c r="B13" s="101">
        <v>101</v>
      </c>
      <c r="C13" s="5"/>
      <c r="D13" s="5"/>
      <c r="E13" s="13"/>
      <c r="F13" s="13"/>
      <c r="G13" s="27"/>
      <c r="H13" s="25"/>
      <c r="I13" s="27"/>
      <c r="J13" s="25"/>
      <c r="K13" s="27"/>
      <c r="L13" s="3"/>
      <c r="M13" s="5"/>
      <c r="N13" s="5"/>
      <c r="O13" s="5"/>
      <c r="P13" s="5"/>
      <c r="Q13" s="5"/>
      <c r="R13" s="5"/>
      <c r="S13" s="5"/>
      <c r="T13" s="647"/>
      <c r="U13" s="647"/>
      <c r="V13" s="647"/>
      <c r="W13" s="647"/>
      <c r="X13" s="647"/>
      <c r="Y13" s="647"/>
      <c r="Z13" s="647"/>
      <c r="AA13" s="647"/>
      <c r="AB13" s="647"/>
      <c r="AC13" s="647"/>
      <c r="AD13" s="647"/>
      <c r="AE13" s="647"/>
      <c r="AF13" s="647"/>
      <c r="AG13" s="647"/>
      <c r="AH13" s="647"/>
      <c r="AI13" s="647"/>
      <c r="AJ13" s="1"/>
      <c r="AK13" s="648"/>
      <c r="AL13" s="648"/>
      <c r="AM13" s="648"/>
      <c r="AN13" s="628"/>
      <c r="AO13" s="629"/>
      <c r="AP13" s="617"/>
      <c r="AQ13" s="617"/>
      <c r="AR13" s="628"/>
      <c r="AS13" s="629"/>
      <c r="AT13" s="631"/>
      <c r="AU13" s="649"/>
      <c r="AV13" s="628"/>
      <c r="AW13" s="629"/>
      <c r="AX13" s="617"/>
      <c r="AY13" s="628"/>
      <c r="AZ13" s="629"/>
      <c r="BA13" s="633"/>
      <c r="BB13" s="632"/>
      <c r="BC13" s="11"/>
      <c r="BD13" s="5"/>
      <c r="BE13" s="5"/>
      <c r="BF13" s="5"/>
      <c r="BG13" s="5"/>
      <c r="BH13" s="5"/>
      <c r="BI13" s="5"/>
      <c r="BJ13" s="5"/>
      <c r="BK13" s="5"/>
      <c r="BL13" s="5"/>
      <c r="BM13" s="5"/>
      <c r="BN13" s="5"/>
      <c r="BO13" s="5"/>
      <c r="BP13" s="5"/>
      <c r="BQ13" s="5"/>
      <c r="BR13" s="5"/>
      <c r="BS13" s="5"/>
    </row>
    <row r="14" spans="1:78" ht="21.75" customHeight="1" thickBot="1">
      <c r="A14" s="101" t="s">
        <v>392</v>
      </c>
      <c r="B14" s="101">
        <v>1231</v>
      </c>
      <c r="C14" s="5"/>
      <c r="D14" s="5"/>
      <c r="E14" s="5"/>
      <c r="F14" s="5"/>
      <c r="G14" s="5"/>
      <c r="H14" s="5"/>
      <c r="I14" s="5"/>
      <c r="J14" s="5"/>
      <c r="K14" s="5"/>
      <c r="L14" s="5"/>
      <c r="M14" s="5"/>
      <c r="N14" s="5"/>
      <c r="O14" s="5"/>
      <c r="P14" s="5"/>
      <c r="Q14" s="5"/>
      <c r="R14" s="5"/>
      <c r="S14" s="5"/>
      <c r="T14" s="5"/>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23"/>
      <c r="BG14" s="23"/>
      <c r="BH14" s="5"/>
      <c r="BI14" s="5"/>
      <c r="BJ14" s="5"/>
      <c r="BK14" s="5"/>
      <c r="BL14" s="5"/>
      <c r="BM14" s="5"/>
      <c r="BN14" s="5"/>
      <c r="BO14" s="5"/>
      <c r="BP14" s="5"/>
      <c r="BQ14" s="5"/>
      <c r="BR14" s="5"/>
      <c r="BS14" s="5"/>
      <c r="BT14" s="5"/>
      <c r="BU14" s="5"/>
      <c r="BV14" s="5"/>
      <c r="BW14" s="5"/>
      <c r="BX14" s="5"/>
      <c r="BY14" s="5"/>
      <c r="BZ14" s="5"/>
    </row>
    <row r="15" spans="1:78" ht="21.75" customHeight="1" thickBot="1">
      <c r="C15" s="5"/>
      <c r="D15" s="651" t="s">
        <v>70</v>
      </c>
      <c r="E15" s="5"/>
      <c r="F15" s="640" t="s">
        <v>95</v>
      </c>
      <c r="G15" s="641"/>
      <c r="H15" s="641"/>
      <c r="I15" s="641"/>
      <c r="J15" s="641"/>
      <c r="K15" s="641"/>
      <c r="L15" s="641"/>
      <c r="M15" s="641"/>
      <c r="N15" s="641"/>
      <c r="O15" s="123"/>
      <c r="P15" s="90"/>
      <c r="Q15" s="91"/>
      <c r="R15" s="90" t="s">
        <v>96</v>
      </c>
      <c r="S15" s="91"/>
      <c r="T15" s="91"/>
      <c r="U15" s="91"/>
      <c r="V15" s="90" t="s">
        <v>97</v>
      </c>
      <c r="W15" s="91"/>
      <c r="X15" s="91"/>
      <c r="Y15" s="92" t="s">
        <v>98</v>
      </c>
      <c r="Z15" s="104"/>
      <c r="AA15" s="640" t="s">
        <v>95</v>
      </c>
      <c r="AB15" s="641"/>
      <c r="AC15" s="641"/>
      <c r="AD15" s="641"/>
      <c r="AE15" s="641"/>
      <c r="AF15" s="641"/>
      <c r="AG15" s="641"/>
      <c r="AH15" s="641"/>
      <c r="AI15" s="641"/>
      <c r="AJ15" s="109"/>
      <c r="AK15" s="103"/>
      <c r="AL15" s="103"/>
      <c r="AM15" s="90" t="s">
        <v>96</v>
      </c>
      <c r="AN15" s="90"/>
      <c r="AO15" s="103"/>
      <c r="AP15" s="103"/>
      <c r="AQ15" s="90" t="s">
        <v>97</v>
      </c>
      <c r="AR15" s="90"/>
      <c r="AS15" s="103"/>
      <c r="AT15" s="92" t="s">
        <v>98</v>
      </c>
      <c r="AU15" s="104"/>
      <c r="AV15" s="595" t="s">
        <v>95</v>
      </c>
      <c r="AW15" s="596"/>
      <c r="AX15" s="596"/>
      <c r="AY15" s="596"/>
      <c r="AZ15" s="596"/>
      <c r="BA15" s="596"/>
      <c r="BB15" s="596"/>
      <c r="BC15" s="596"/>
      <c r="BD15" s="596"/>
      <c r="BE15" s="186"/>
      <c r="BF15" s="149"/>
      <c r="BG15" s="149"/>
      <c r="BH15" s="150" t="s">
        <v>96</v>
      </c>
      <c r="BI15" s="151"/>
      <c r="BJ15" s="151"/>
      <c r="BK15" s="151"/>
      <c r="BL15" s="151"/>
      <c r="BM15" s="150" t="s">
        <v>97</v>
      </c>
      <c r="BN15" s="151"/>
      <c r="BO15" s="152" t="s">
        <v>98</v>
      </c>
      <c r="BP15" s="153"/>
      <c r="BQ15" s="11"/>
      <c r="BR15" s="11"/>
      <c r="BS15" s="11"/>
      <c r="BT15" s="11"/>
    </row>
    <row r="16" spans="1:78" ht="21.75" customHeight="1" thickTop="1">
      <c r="A16" s="101" t="s">
        <v>326</v>
      </c>
      <c r="B16" s="425">
        <v>1001</v>
      </c>
      <c r="C16" s="5"/>
      <c r="D16" s="651"/>
      <c r="E16" s="5"/>
      <c r="F16" s="117"/>
      <c r="G16" s="578" t="s">
        <v>323</v>
      </c>
      <c r="H16" s="579"/>
      <c r="I16" s="579"/>
      <c r="J16" s="579"/>
      <c r="K16" s="579"/>
      <c r="L16" s="579"/>
      <c r="M16" s="580"/>
      <c r="N16" s="576" t="s">
        <v>4</v>
      </c>
      <c r="O16" s="120"/>
      <c r="P16" s="507">
        <f>B16</f>
        <v>1001</v>
      </c>
      <c r="Q16" s="508"/>
      <c r="R16" s="508"/>
      <c r="S16" s="508"/>
      <c r="T16" s="508"/>
      <c r="U16" s="508"/>
      <c r="V16" s="508"/>
      <c r="W16" s="508"/>
      <c r="X16" s="508"/>
      <c r="Y16" s="508"/>
      <c r="Z16" s="118"/>
      <c r="AA16" s="119"/>
      <c r="AB16" s="564" t="s">
        <v>23</v>
      </c>
      <c r="AC16" s="564"/>
      <c r="AD16" s="564"/>
      <c r="AE16" s="564"/>
      <c r="AF16" s="564"/>
      <c r="AG16" s="564"/>
      <c r="AH16" s="564"/>
      <c r="AI16" s="555" t="s">
        <v>99</v>
      </c>
      <c r="AJ16" s="105"/>
      <c r="AK16" s="507">
        <f>B31</f>
        <v>1016</v>
      </c>
      <c r="AL16" s="508"/>
      <c r="AM16" s="508"/>
      <c r="AN16" s="508"/>
      <c r="AO16" s="508"/>
      <c r="AP16" s="508"/>
      <c r="AQ16" s="508"/>
      <c r="AR16" s="508"/>
      <c r="AS16" s="508"/>
      <c r="AT16" s="508"/>
      <c r="AU16" s="106"/>
      <c r="AV16" s="597" t="s">
        <v>24</v>
      </c>
      <c r="AW16" s="579"/>
      <c r="AX16" s="579"/>
      <c r="AY16" s="579"/>
      <c r="AZ16" s="579"/>
      <c r="BA16" s="579"/>
      <c r="BB16" s="579"/>
      <c r="BC16" s="579"/>
      <c r="BD16" s="160"/>
      <c r="BE16" s="154"/>
      <c r="BF16" s="155"/>
      <c r="BG16" s="155"/>
      <c r="BH16" s="155"/>
      <c r="BI16" s="155"/>
      <c r="BJ16" s="155"/>
      <c r="BK16" s="155"/>
      <c r="BL16" s="155"/>
      <c r="BM16" s="155"/>
      <c r="BN16" s="155"/>
      <c r="BO16" s="155"/>
      <c r="BP16" s="156"/>
      <c r="BQ16" s="11"/>
      <c r="BR16" s="11"/>
      <c r="BS16" s="11"/>
      <c r="BT16" s="11"/>
    </row>
    <row r="17" spans="1:72" ht="21.75" customHeight="1">
      <c r="A17" s="101" t="s">
        <v>328</v>
      </c>
      <c r="B17" s="425">
        <v>1002</v>
      </c>
      <c r="C17" s="5"/>
      <c r="D17" s="651"/>
      <c r="E17" s="5"/>
      <c r="F17" s="93"/>
      <c r="G17" s="517"/>
      <c r="H17" s="518"/>
      <c r="I17" s="518"/>
      <c r="J17" s="518"/>
      <c r="K17" s="518"/>
      <c r="L17" s="518"/>
      <c r="M17" s="519"/>
      <c r="N17" s="577"/>
      <c r="O17" s="124"/>
      <c r="P17" s="509"/>
      <c r="Q17" s="510"/>
      <c r="R17" s="510"/>
      <c r="S17" s="510"/>
      <c r="T17" s="510"/>
      <c r="U17" s="510"/>
      <c r="V17" s="510"/>
      <c r="W17" s="510"/>
      <c r="X17" s="510"/>
      <c r="Y17" s="510"/>
      <c r="Z17" s="125"/>
      <c r="AA17" s="96"/>
      <c r="AB17" s="564"/>
      <c r="AC17" s="564"/>
      <c r="AD17" s="564"/>
      <c r="AE17" s="564"/>
      <c r="AF17" s="564"/>
      <c r="AG17" s="564"/>
      <c r="AH17" s="564"/>
      <c r="AI17" s="555"/>
      <c r="AJ17" s="107"/>
      <c r="AK17" s="509"/>
      <c r="AL17" s="510"/>
      <c r="AM17" s="510"/>
      <c r="AN17" s="510"/>
      <c r="AO17" s="510"/>
      <c r="AP17" s="510"/>
      <c r="AQ17" s="510"/>
      <c r="AR17" s="510"/>
      <c r="AS17" s="510"/>
      <c r="AT17" s="510"/>
      <c r="AU17" s="108"/>
      <c r="AV17" s="598"/>
      <c r="AW17" s="599"/>
      <c r="AX17" s="599"/>
      <c r="AY17" s="599"/>
      <c r="AZ17" s="599"/>
      <c r="BA17" s="599"/>
      <c r="BB17" s="599"/>
      <c r="BC17" s="599"/>
      <c r="BD17" s="630" t="s">
        <v>100</v>
      </c>
      <c r="BE17" s="147"/>
      <c r="BF17" s="482">
        <f>P29-AK50</f>
        <v>-19352</v>
      </c>
      <c r="BG17" s="483"/>
      <c r="BH17" s="483"/>
      <c r="BI17" s="483"/>
      <c r="BJ17" s="483"/>
      <c r="BK17" s="483"/>
      <c r="BL17" s="483"/>
      <c r="BM17" s="483"/>
      <c r="BN17" s="483"/>
      <c r="BO17" s="483"/>
      <c r="BP17" s="141"/>
      <c r="BQ17" s="11"/>
      <c r="BR17" s="11"/>
      <c r="BS17" s="11"/>
      <c r="BT17" s="11"/>
    </row>
    <row r="18" spans="1:72" ht="21.75" customHeight="1">
      <c r="A18" s="101" t="s">
        <v>329</v>
      </c>
      <c r="B18" s="425">
        <v>1003</v>
      </c>
      <c r="C18" s="5"/>
      <c r="D18" s="651"/>
      <c r="E18" s="5"/>
      <c r="F18" s="652" t="s">
        <v>101</v>
      </c>
      <c r="G18" s="578" t="s">
        <v>25</v>
      </c>
      <c r="H18" s="579"/>
      <c r="I18" s="579"/>
      <c r="J18" s="579"/>
      <c r="K18" s="579" t="s">
        <v>327</v>
      </c>
      <c r="L18" s="579"/>
      <c r="M18" s="580"/>
      <c r="N18" s="576" t="s">
        <v>5</v>
      </c>
      <c r="O18" s="120"/>
      <c r="P18" s="507">
        <f>B17</f>
        <v>1002</v>
      </c>
      <c r="Q18" s="507"/>
      <c r="R18" s="507"/>
      <c r="S18" s="507"/>
      <c r="T18" s="507"/>
      <c r="U18" s="507"/>
      <c r="V18" s="507"/>
      <c r="W18" s="507"/>
      <c r="X18" s="507"/>
      <c r="Y18" s="507"/>
      <c r="Z18" s="126"/>
      <c r="AA18" s="96"/>
      <c r="AB18" s="564" t="s">
        <v>26</v>
      </c>
      <c r="AC18" s="564"/>
      <c r="AD18" s="564"/>
      <c r="AE18" s="564"/>
      <c r="AF18" s="564"/>
      <c r="AG18" s="564"/>
      <c r="AH18" s="564"/>
      <c r="AI18" s="555" t="s">
        <v>102</v>
      </c>
      <c r="AJ18" s="105"/>
      <c r="AK18" s="507">
        <f>B32</f>
        <v>1017</v>
      </c>
      <c r="AL18" s="508"/>
      <c r="AM18" s="508"/>
      <c r="AN18" s="508"/>
      <c r="AO18" s="508"/>
      <c r="AP18" s="508"/>
      <c r="AQ18" s="508"/>
      <c r="AR18" s="508"/>
      <c r="AS18" s="508"/>
      <c r="AT18" s="508"/>
      <c r="AU18" s="106"/>
      <c r="AV18" s="600" t="s">
        <v>364</v>
      </c>
      <c r="AW18" s="566"/>
      <c r="AX18" s="566"/>
      <c r="AY18" s="566"/>
      <c r="AZ18" s="566"/>
      <c r="BA18" s="566"/>
      <c r="BB18" s="566"/>
      <c r="BC18" s="566"/>
      <c r="BD18" s="630"/>
      <c r="BE18" s="147"/>
      <c r="BF18" s="482"/>
      <c r="BG18" s="483"/>
      <c r="BH18" s="483"/>
      <c r="BI18" s="483"/>
      <c r="BJ18" s="483"/>
      <c r="BK18" s="483"/>
      <c r="BL18" s="483"/>
      <c r="BM18" s="483"/>
      <c r="BN18" s="483"/>
      <c r="BO18" s="483"/>
      <c r="BP18" s="141"/>
      <c r="BQ18" s="11"/>
      <c r="BR18" s="11"/>
      <c r="BS18" s="11"/>
      <c r="BT18" s="11"/>
    </row>
    <row r="19" spans="1:72" ht="21.75" customHeight="1" thickBot="1">
      <c r="A19" s="101" t="s">
        <v>330</v>
      </c>
      <c r="B19" s="425">
        <v>1004</v>
      </c>
      <c r="C19" s="5"/>
      <c r="D19" s="654" t="s">
        <v>322</v>
      </c>
      <c r="E19" s="5"/>
      <c r="F19" s="653"/>
      <c r="G19" s="517" t="s">
        <v>27</v>
      </c>
      <c r="H19" s="518"/>
      <c r="I19" s="518"/>
      <c r="J19" s="518"/>
      <c r="K19" s="518"/>
      <c r="L19" s="518"/>
      <c r="M19" s="519"/>
      <c r="N19" s="577"/>
      <c r="O19" s="127"/>
      <c r="P19" s="509"/>
      <c r="Q19" s="509"/>
      <c r="R19" s="509"/>
      <c r="S19" s="509"/>
      <c r="T19" s="509"/>
      <c r="U19" s="509"/>
      <c r="V19" s="509"/>
      <c r="W19" s="509"/>
      <c r="X19" s="509"/>
      <c r="Y19" s="509"/>
      <c r="Z19" s="128"/>
      <c r="AA19" s="102"/>
      <c r="AB19" s="564"/>
      <c r="AC19" s="564"/>
      <c r="AD19" s="564"/>
      <c r="AE19" s="564"/>
      <c r="AF19" s="564"/>
      <c r="AG19" s="564"/>
      <c r="AH19" s="564"/>
      <c r="AI19" s="555"/>
      <c r="AJ19" s="107"/>
      <c r="AK19" s="509"/>
      <c r="AL19" s="510"/>
      <c r="AM19" s="510"/>
      <c r="AN19" s="510"/>
      <c r="AO19" s="510"/>
      <c r="AP19" s="510"/>
      <c r="AQ19" s="510"/>
      <c r="AR19" s="510"/>
      <c r="AS19" s="510"/>
      <c r="AT19" s="510"/>
      <c r="AU19" s="108"/>
      <c r="AV19" s="545"/>
      <c r="AW19" s="566"/>
      <c r="AX19" s="566"/>
      <c r="AY19" s="566"/>
      <c r="AZ19" s="566"/>
      <c r="BA19" s="566"/>
      <c r="BB19" s="566"/>
      <c r="BC19" s="566"/>
      <c r="BD19" s="161"/>
      <c r="BE19" s="157"/>
      <c r="BF19" s="158"/>
      <c r="BG19" s="158"/>
      <c r="BH19" s="158"/>
      <c r="BI19" s="158"/>
      <c r="BJ19" s="158"/>
      <c r="BK19" s="158"/>
      <c r="BL19" s="158"/>
      <c r="BM19" s="158"/>
      <c r="BN19" s="158"/>
      <c r="BO19" s="158"/>
      <c r="BP19" s="159"/>
      <c r="BQ19" s="11"/>
      <c r="BR19" s="11"/>
      <c r="BS19" s="11"/>
      <c r="BT19" s="11"/>
    </row>
    <row r="20" spans="1:72" ht="21.75" customHeight="1" thickTop="1">
      <c r="A20" s="101" t="s">
        <v>331</v>
      </c>
      <c r="B20" s="425">
        <v>1005</v>
      </c>
      <c r="C20" s="5"/>
      <c r="D20" s="654"/>
      <c r="E20" s="5"/>
      <c r="F20" s="653"/>
      <c r="G20" s="578" t="s">
        <v>28</v>
      </c>
      <c r="H20" s="579"/>
      <c r="I20" s="579"/>
      <c r="J20" s="579"/>
      <c r="K20" s="579"/>
      <c r="L20" s="579"/>
      <c r="M20" s="580"/>
      <c r="N20" s="576" t="s">
        <v>6</v>
      </c>
      <c r="O20" s="120"/>
      <c r="P20" s="507">
        <f>B18</f>
        <v>1003</v>
      </c>
      <c r="Q20" s="507"/>
      <c r="R20" s="507"/>
      <c r="S20" s="507"/>
      <c r="T20" s="507"/>
      <c r="U20" s="507"/>
      <c r="V20" s="507"/>
      <c r="W20" s="507"/>
      <c r="X20" s="507"/>
      <c r="Y20" s="507"/>
      <c r="Z20" s="126"/>
      <c r="AA20" s="102"/>
      <c r="AB20" s="564" t="s">
        <v>344</v>
      </c>
      <c r="AC20" s="564"/>
      <c r="AD20" s="564"/>
      <c r="AE20" s="564"/>
      <c r="AF20" s="564"/>
      <c r="AG20" s="564"/>
      <c r="AH20" s="564"/>
      <c r="AI20" s="555" t="s">
        <v>104</v>
      </c>
      <c r="AJ20" s="105"/>
      <c r="AK20" s="507">
        <f>B33</f>
        <v>1018</v>
      </c>
      <c r="AL20" s="508"/>
      <c r="AM20" s="508"/>
      <c r="AN20" s="508"/>
      <c r="AO20" s="508"/>
      <c r="AP20" s="508"/>
      <c r="AQ20" s="508"/>
      <c r="AR20" s="508"/>
      <c r="AS20" s="508"/>
      <c r="AT20" s="508"/>
      <c r="AU20" s="106"/>
      <c r="AV20" s="552" t="s">
        <v>29</v>
      </c>
      <c r="AW20" s="572" t="s">
        <v>105</v>
      </c>
      <c r="AX20" s="535" t="s">
        <v>359</v>
      </c>
      <c r="AY20" s="536"/>
      <c r="AZ20" s="536"/>
      <c r="BA20" s="536"/>
      <c r="BB20" s="536"/>
      <c r="BC20" s="537"/>
      <c r="BD20" s="526" t="s">
        <v>106</v>
      </c>
      <c r="BE20" s="147"/>
      <c r="BF20" s="484">
        <f>B47</f>
        <v>1032</v>
      </c>
      <c r="BG20" s="485"/>
      <c r="BH20" s="485"/>
      <c r="BI20" s="485"/>
      <c r="BJ20" s="485"/>
      <c r="BK20" s="485"/>
      <c r="BL20" s="485"/>
      <c r="BM20" s="485"/>
      <c r="BN20" s="485"/>
      <c r="BO20" s="485"/>
      <c r="BP20" s="141"/>
      <c r="BQ20" s="11"/>
      <c r="BR20" s="11"/>
      <c r="BS20" s="11"/>
      <c r="BT20" s="11"/>
    </row>
    <row r="21" spans="1:72" ht="21.75" customHeight="1">
      <c r="A21" s="101" t="s">
        <v>43</v>
      </c>
      <c r="B21" s="425">
        <v>1006</v>
      </c>
      <c r="C21" s="5"/>
      <c r="D21" s="654"/>
      <c r="E21" s="5"/>
      <c r="F21" s="653"/>
      <c r="G21" s="517"/>
      <c r="H21" s="518"/>
      <c r="I21" s="518"/>
      <c r="J21" s="518"/>
      <c r="K21" s="518"/>
      <c r="L21" s="518"/>
      <c r="M21" s="519"/>
      <c r="N21" s="577"/>
      <c r="O21" s="127"/>
      <c r="P21" s="509"/>
      <c r="Q21" s="509"/>
      <c r="R21" s="509"/>
      <c r="S21" s="509"/>
      <c r="T21" s="509"/>
      <c r="U21" s="509"/>
      <c r="V21" s="509"/>
      <c r="W21" s="509"/>
      <c r="X21" s="509"/>
      <c r="Y21" s="509"/>
      <c r="Z21" s="128"/>
      <c r="AA21" s="545" t="s">
        <v>30</v>
      </c>
      <c r="AB21" s="557"/>
      <c r="AC21" s="557"/>
      <c r="AD21" s="557"/>
      <c r="AE21" s="557"/>
      <c r="AF21" s="557"/>
      <c r="AG21" s="557"/>
      <c r="AH21" s="557"/>
      <c r="AI21" s="555"/>
      <c r="AJ21" s="107"/>
      <c r="AK21" s="509"/>
      <c r="AL21" s="510"/>
      <c r="AM21" s="510"/>
      <c r="AN21" s="510"/>
      <c r="AO21" s="510"/>
      <c r="AP21" s="510"/>
      <c r="AQ21" s="510"/>
      <c r="AR21" s="510"/>
      <c r="AS21" s="510"/>
      <c r="AT21" s="510"/>
      <c r="AU21" s="108"/>
      <c r="AV21" s="553"/>
      <c r="AW21" s="573"/>
      <c r="AX21" s="531"/>
      <c r="AY21" s="532"/>
      <c r="AZ21" s="532"/>
      <c r="BA21" s="532"/>
      <c r="BB21" s="532"/>
      <c r="BC21" s="533"/>
      <c r="BD21" s="527"/>
      <c r="BE21" s="164"/>
      <c r="BF21" s="486"/>
      <c r="BG21" s="487"/>
      <c r="BH21" s="487"/>
      <c r="BI21" s="487"/>
      <c r="BJ21" s="487"/>
      <c r="BK21" s="487"/>
      <c r="BL21" s="487"/>
      <c r="BM21" s="487"/>
      <c r="BN21" s="487"/>
      <c r="BO21" s="487"/>
      <c r="BP21" s="165"/>
      <c r="BQ21" s="11"/>
      <c r="BR21" s="11"/>
      <c r="BS21" s="11"/>
      <c r="BT21" s="11"/>
    </row>
    <row r="22" spans="1:72" ht="21.75" customHeight="1">
      <c r="A22" s="101" t="s">
        <v>333</v>
      </c>
      <c r="B22" s="425">
        <v>1007</v>
      </c>
      <c r="C22" s="5"/>
      <c r="D22" s="654"/>
      <c r="E22" s="5"/>
      <c r="F22" s="653"/>
      <c r="G22" s="578" t="s">
        <v>362</v>
      </c>
      <c r="H22" s="579"/>
      <c r="I22" s="579"/>
      <c r="J22" s="579"/>
      <c r="K22" s="579"/>
      <c r="L22" s="579"/>
      <c r="M22" s="580"/>
      <c r="N22" s="576" t="s">
        <v>7</v>
      </c>
      <c r="O22" s="120"/>
      <c r="P22" s="507">
        <f>SUM(P16:Y21)</f>
        <v>3006</v>
      </c>
      <c r="Q22" s="508"/>
      <c r="R22" s="508"/>
      <c r="S22" s="508"/>
      <c r="T22" s="508"/>
      <c r="U22" s="508"/>
      <c r="V22" s="508"/>
      <c r="W22" s="508"/>
      <c r="X22" s="508"/>
      <c r="Y22" s="508"/>
      <c r="Z22" s="126"/>
      <c r="AA22" s="545"/>
      <c r="AB22" s="564" t="s">
        <v>31</v>
      </c>
      <c r="AC22" s="564"/>
      <c r="AD22" s="564"/>
      <c r="AE22" s="564"/>
      <c r="AF22" s="564"/>
      <c r="AG22" s="564"/>
      <c r="AH22" s="564"/>
      <c r="AI22" s="555" t="s">
        <v>107</v>
      </c>
      <c r="AJ22" s="105"/>
      <c r="AK22" s="507">
        <f>B34</f>
        <v>1019</v>
      </c>
      <c r="AL22" s="508"/>
      <c r="AM22" s="508"/>
      <c r="AN22" s="508"/>
      <c r="AO22" s="508"/>
      <c r="AP22" s="508"/>
      <c r="AQ22" s="508"/>
      <c r="AR22" s="508"/>
      <c r="AS22" s="508"/>
      <c r="AT22" s="508"/>
      <c r="AU22" s="106"/>
      <c r="AV22" s="553"/>
      <c r="AW22" s="524"/>
      <c r="AX22" s="528">
        <v>0</v>
      </c>
      <c r="AY22" s="529"/>
      <c r="AZ22" s="529"/>
      <c r="BA22" s="529"/>
      <c r="BB22" s="529"/>
      <c r="BC22" s="530"/>
      <c r="BD22" s="534" t="s">
        <v>108</v>
      </c>
      <c r="BE22" s="166"/>
      <c r="BF22" s="488">
        <f>B48</f>
        <v>1033</v>
      </c>
      <c r="BG22" s="489"/>
      <c r="BH22" s="489"/>
      <c r="BI22" s="489"/>
      <c r="BJ22" s="489"/>
      <c r="BK22" s="489"/>
      <c r="BL22" s="489"/>
      <c r="BM22" s="489"/>
      <c r="BN22" s="489"/>
      <c r="BO22" s="489"/>
      <c r="BP22" s="167"/>
      <c r="BQ22" s="11"/>
      <c r="BR22" s="11"/>
      <c r="BS22" s="11"/>
      <c r="BT22" s="11"/>
    </row>
    <row r="23" spans="1:72" ht="21.75" customHeight="1">
      <c r="A23" s="101" t="s">
        <v>334</v>
      </c>
      <c r="B23" s="425">
        <v>1008</v>
      </c>
      <c r="C23" s="5"/>
      <c r="D23" s="654"/>
      <c r="E23" s="5"/>
      <c r="F23" s="653"/>
      <c r="G23" s="531"/>
      <c r="H23" s="532"/>
      <c r="I23" s="532"/>
      <c r="J23" s="532"/>
      <c r="K23" s="532"/>
      <c r="L23" s="532"/>
      <c r="M23" s="533"/>
      <c r="N23" s="577"/>
      <c r="O23" s="127"/>
      <c r="P23" s="509"/>
      <c r="Q23" s="510"/>
      <c r="R23" s="510"/>
      <c r="S23" s="510"/>
      <c r="T23" s="510"/>
      <c r="U23" s="510"/>
      <c r="V23" s="510"/>
      <c r="W23" s="510"/>
      <c r="X23" s="510"/>
      <c r="Y23" s="510"/>
      <c r="Z23" s="128"/>
      <c r="AA23" s="102"/>
      <c r="AB23" s="564"/>
      <c r="AC23" s="564"/>
      <c r="AD23" s="564"/>
      <c r="AE23" s="564"/>
      <c r="AF23" s="564"/>
      <c r="AG23" s="564"/>
      <c r="AH23" s="564"/>
      <c r="AI23" s="555"/>
      <c r="AJ23" s="107"/>
      <c r="AK23" s="509"/>
      <c r="AL23" s="510"/>
      <c r="AM23" s="510"/>
      <c r="AN23" s="510"/>
      <c r="AO23" s="510"/>
      <c r="AP23" s="510"/>
      <c r="AQ23" s="510"/>
      <c r="AR23" s="510"/>
      <c r="AS23" s="510"/>
      <c r="AT23" s="510"/>
      <c r="AU23" s="108"/>
      <c r="AV23" s="553"/>
      <c r="AW23" s="524"/>
      <c r="AX23" s="531"/>
      <c r="AY23" s="532"/>
      <c r="AZ23" s="532"/>
      <c r="BA23" s="532"/>
      <c r="BB23" s="532"/>
      <c r="BC23" s="533"/>
      <c r="BD23" s="527"/>
      <c r="BE23" s="164"/>
      <c r="BF23" s="486"/>
      <c r="BG23" s="487"/>
      <c r="BH23" s="487"/>
      <c r="BI23" s="487"/>
      <c r="BJ23" s="487"/>
      <c r="BK23" s="487"/>
      <c r="BL23" s="487"/>
      <c r="BM23" s="487"/>
      <c r="BN23" s="487"/>
      <c r="BO23" s="487"/>
      <c r="BP23" s="165"/>
      <c r="BQ23" s="11"/>
      <c r="BR23" s="11"/>
      <c r="BS23" s="11"/>
      <c r="BT23" s="11"/>
    </row>
    <row r="24" spans="1:72" ht="21.75" customHeight="1">
      <c r="A24" s="101" t="s">
        <v>335</v>
      </c>
      <c r="B24" s="425">
        <v>1009</v>
      </c>
      <c r="C24" s="5"/>
      <c r="D24" s="654"/>
      <c r="E24" s="5"/>
      <c r="F24" s="653"/>
      <c r="G24" s="661" t="s">
        <v>32</v>
      </c>
      <c r="H24" s="662"/>
      <c r="I24" s="662"/>
      <c r="J24" s="662"/>
      <c r="K24" s="578" t="s">
        <v>33</v>
      </c>
      <c r="L24" s="579"/>
      <c r="M24" s="580"/>
      <c r="N24" s="576" t="s">
        <v>8</v>
      </c>
      <c r="O24" s="120"/>
      <c r="P24" s="507">
        <f>B19</f>
        <v>1004</v>
      </c>
      <c r="Q24" s="508"/>
      <c r="R24" s="508"/>
      <c r="S24" s="508"/>
      <c r="T24" s="508"/>
      <c r="U24" s="508"/>
      <c r="V24" s="508"/>
      <c r="W24" s="508"/>
      <c r="X24" s="508"/>
      <c r="Y24" s="508"/>
      <c r="Z24" s="126"/>
      <c r="AA24" s="102"/>
      <c r="AB24" s="564" t="s">
        <v>34</v>
      </c>
      <c r="AC24" s="564"/>
      <c r="AD24" s="564"/>
      <c r="AE24" s="564"/>
      <c r="AF24" s="564"/>
      <c r="AG24" s="564"/>
      <c r="AH24" s="564"/>
      <c r="AI24" s="555" t="s">
        <v>109</v>
      </c>
      <c r="AJ24" s="105"/>
      <c r="AK24" s="507">
        <f>B35</f>
        <v>1020</v>
      </c>
      <c r="AL24" s="508"/>
      <c r="AM24" s="508"/>
      <c r="AN24" s="508"/>
      <c r="AO24" s="508"/>
      <c r="AP24" s="508"/>
      <c r="AQ24" s="508"/>
      <c r="AR24" s="508"/>
      <c r="AS24" s="508"/>
      <c r="AT24" s="508"/>
      <c r="AU24" s="106"/>
      <c r="AV24" s="553"/>
      <c r="AW24" s="524"/>
      <c r="AX24" s="528">
        <v>0</v>
      </c>
      <c r="AY24" s="529"/>
      <c r="AZ24" s="529"/>
      <c r="BA24" s="529"/>
      <c r="BB24" s="529"/>
      <c r="BC24" s="530"/>
      <c r="BD24" s="534" t="s">
        <v>110</v>
      </c>
      <c r="BE24" s="166"/>
      <c r="BF24" s="488">
        <f>B49</f>
        <v>1034</v>
      </c>
      <c r="BG24" s="489"/>
      <c r="BH24" s="489"/>
      <c r="BI24" s="489"/>
      <c r="BJ24" s="489"/>
      <c r="BK24" s="489"/>
      <c r="BL24" s="489"/>
      <c r="BM24" s="489"/>
      <c r="BN24" s="489"/>
      <c r="BO24" s="489"/>
      <c r="BP24" s="167"/>
      <c r="BQ24" s="11"/>
      <c r="BR24" s="11"/>
      <c r="BS24" s="11"/>
      <c r="BT24" s="11"/>
    </row>
    <row r="25" spans="1:72" ht="21.75" customHeight="1">
      <c r="A25" s="101" t="s">
        <v>336</v>
      </c>
      <c r="B25" s="425">
        <v>1010</v>
      </c>
      <c r="C25" s="5"/>
      <c r="D25" s="654"/>
      <c r="E25" s="5"/>
      <c r="F25" s="653"/>
      <c r="G25" s="663"/>
      <c r="H25" s="664"/>
      <c r="I25" s="664"/>
      <c r="J25" s="664"/>
      <c r="K25" s="531"/>
      <c r="L25" s="532"/>
      <c r="M25" s="533"/>
      <c r="N25" s="577"/>
      <c r="O25" s="127"/>
      <c r="P25" s="509"/>
      <c r="Q25" s="510"/>
      <c r="R25" s="510"/>
      <c r="S25" s="510"/>
      <c r="T25" s="510"/>
      <c r="U25" s="510"/>
      <c r="V25" s="510"/>
      <c r="W25" s="510"/>
      <c r="X25" s="510"/>
      <c r="Y25" s="510"/>
      <c r="Z25" s="128"/>
      <c r="AA25" s="102"/>
      <c r="AB25" s="557"/>
      <c r="AC25" s="557"/>
      <c r="AD25" s="557"/>
      <c r="AE25" s="557"/>
      <c r="AF25" s="557"/>
      <c r="AG25" s="557"/>
      <c r="AH25" s="557"/>
      <c r="AI25" s="555"/>
      <c r="AJ25" s="107"/>
      <c r="AK25" s="509"/>
      <c r="AL25" s="510"/>
      <c r="AM25" s="510"/>
      <c r="AN25" s="510"/>
      <c r="AO25" s="510"/>
      <c r="AP25" s="510"/>
      <c r="AQ25" s="510"/>
      <c r="AR25" s="510"/>
      <c r="AS25" s="510"/>
      <c r="AT25" s="510"/>
      <c r="AU25" s="108"/>
      <c r="AV25" s="553"/>
      <c r="AW25" s="524"/>
      <c r="AX25" s="531"/>
      <c r="AY25" s="532"/>
      <c r="AZ25" s="532"/>
      <c r="BA25" s="532"/>
      <c r="BB25" s="532"/>
      <c r="BC25" s="533"/>
      <c r="BD25" s="527"/>
      <c r="BE25" s="164"/>
      <c r="BF25" s="486"/>
      <c r="BG25" s="487"/>
      <c r="BH25" s="487"/>
      <c r="BI25" s="487"/>
      <c r="BJ25" s="487"/>
      <c r="BK25" s="487"/>
      <c r="BL25" s="487"/>
      <c r="BM25" s="487"/>
      <c r="BN25" s="487"/>
      <c r="BO25" s="487"/>
      <c r="BP25" s="165"/>
      <c r="BQ25" s="11"/>
      <c r="BR25" s="11"/>
      <c r="BS25" s="11"/>
      <c r="BT25" s="11"/>
    </row>
    <row r="26" spans="1:72" ht="21.75" customHeight="1">
      <c r="A26" s="101" t="s">
        <v>337</v>
      </c>
      <c r="B26" s="425">
        <v>1011</v>
      </c>
      <c r="C26" s="5"/>
      <c r="D26" s="654"/>
      <c r="E26" s="5"/>
      <c r="F26" s="653"/>
      <c r="G26" s="665" t="s">
        <v>35</v>
      </c>
      <c r="H26" s="666"/>
      <c r="I26" s="666"/>
      <c r="J26" s="666"/>
      <c r="K26" s="578" t="s">
        <v>36</v>
      </c>
      <c r="L26" s="579"/>
      <c r="M26" s="580"/>
      <c r="N26" s="566" t="s">
        <v>9</v>
      </c>
      <c r="O26" s="121"/>
      <c r="P26" s="482">
        <f>B20</f>
        <v>1005</v>
      </c>
      <c r="Q26" s="483"/>
      <c r="R26" s="483"/>
      <c r="S26" s="483"/>
      <c r="T26" s="483"/>
      <c r="U26" s="483"/>
      <c r="V26" s="483"/>
      <c r="W26" s="483"/>
      <c r="X26" s="483"/>
      <c r="Y26" s="483"/>
      <c r="Z26" s="94"/>
      <c r="AA26" s="102"/>
      <c r="AB26" s="564" t="s">
        <v>347</v>
      </c>
      <c r="AC26" s="564"/>
      <c r="AD26" s="564"/>
      <c r="AE26" s="564"/>
      <c r="AF26" s="564"/>
      <c r="AG26" s="564"/>
      <c r="AH26" s="564"/>
      <c r="AI26" s="555" t="s">
        <v>112</v>
      </c>
      <c r="AJ26" s="105"/>
      <c r="AK26" s="507">
        <f>B36</f>
        <v>1021</v>
      </c>
      <c r="AL26" s="508"/>
      <c r="AM26" s="508"/>
      <c r="AN26" s="508"/>
      <c r="AO26" s="508"/>
      <c r="AP26" s="508"/>
      <c r="AQ26" s="508"/>
      <c r="AR26" s="508"/>
      <c r="AS26" s="508"/>
      <c r="AT26" s="508"/>
      <c r="AU26" s="106"/>
      <c r="AV26" s="553"/>
      <c r="AW26" s="524"/>
      <c r="AX26" s="599" t="s">
        <v>37</v>
      </c>
      <c r="AY26" s="599"/>
      <c r="AZ26" s="599"/>
      <c r="BA26" s="599"/>
      <c r="BB26" s="599"/>
      <c r="BC26" s="673"/>
      <c r="BD26" s="526" t="s">
        <v>408</v>
      </c>
      <c r="BE26" s="147"/>
      <c r="BF26" s="484">
        <f>SUM(BF20:BO25)</f>
        <v>3099</v>
      </c>
      <c r="BG26" s="485"/>
      <c r="BH26" s="485"/>
      <c r="BI26" s="485"/>
      <c r="BJ26" s="485"/>
      <c r="BK26" s="485"/>
      <c r="BL26" s="485"/>
      <c r="BM26" s="485"/>
      <c r="BN26" s="485"/>
      <c r="BO26" s="485"/>
      <c r="BP26" s="141"/>
      <c r="BQ26" s="11"/>
      <c r="BR26" s="11"/>
      <c r="BS26" s="11"/>
      <c r="BT26" s="11"/>
    </row>
    <row r="27" spans="1:72" ht="21.75" customHeight="1" thickBot="1">
      <c r="A27" s="101" t="s">
        <v>393</v>
      </c>
      <c r="B27" s="425">
        <v>1012</v>
      </c>
      <c r="C27" s="5"/>
      <c r="D27" s="654"/>
      <c r="E27" s="5"/>
      <c r="F27" s="653"/>
      <c r="G27" s="667"/>
      <c r="H27" s="668"/>
      <c r="I27" s="668"/>
      <c r="J27" s="668"/>
      <c r="K27" s="531"/>
      <c r="L27" s="532"/>
      <c r="M27" s="533"/>
      <c r="N27" s="566"/>
      <c r="O27" s="129"/>
      <c r="P27" s="483"/>
      <c r="Q27" s="483"/>
      <c r="R27" s="483"/>
      <c r="S27" s="483"/>
      <c r="T27" s="483"/>
      <c r="U27" s="483"/>
      <c r="V27" s="483"/>
      <c r="W27" s="483"/>
      <c r="X27" s="483"/>
      <c r="Y27" s="483"/>
      <c r="Z27" s="94"/>
      <c r="AA27" s="102"/>
      <c r="AB27" s="564"/>
      <c r="AC27" s="564"/>
      <c r="AD27" s="564"/>
      <c r="AE27" s="564"/>
      <c r="AF27" s="564"/>
      <c r="AG27" s="564"/>
      <c r="AH27" s="564"/>
      <c r="AI27" s="555"/>
      <c r="AJ27" s="107"/>
      <c r="AK27" s="509"/>
      <c r="AL27" s="510"/>
      <c r="AM27" s="510"/>
      <c r="AN27" s="510"/>
      <c r="AO27" s="510"/>
      <c r="AP27" s="510"/>
      <c r="AQ27" s="510"/>
      <c r="AR27" s="510"/>
      <c r="AS27" s="510"/>
      <c r="AT27" s="510"/>
      <c r="AU27" s="108"/>
      <c r="AV27" s="553"/>
      <c r="AW27" s="524"/>
      <c r="AX27" s="515"/>
      <c r="AY27" s="515"/>
      <c r="AZ27" s="515"/>
      <c r="BA27" s="515"/>
      <c r="BB27" s="515"/>
      <c r="BC27" s="719"/>
      <c r="BD27" s="526"/>
      <c r="BE27" s="148"/>
      <c r="BF27" s="485"/>
      <c r="BG27" s="485"/>
      <c r="BH27" s="485"/>
      <c r="BI27" s="485"/>
      <c r="BJ27" s="485"/>
      <c r="BK27" s="485"/>
      <c r="BL27" s="485"/>
      <c r="BM27" s="485"/>
      <c r="BN27" s="485"/>
      <c r="BO27" s="485"/>
      <c r="BP27" s="141"/>
      <c r="BQ27" s="11"/>
      <c r="BR27" s="11"/>
      <c r="BS27" s="11"/>
      <c r="BT27" s="11"/>
    </row>
    <row r="28" spans="1:72" ht="21.75" customHeight="1" thickTop="1">
      <c r="A28" s="101" t="s">
        <v>340</v>
      </c>
      <c r="B28" s="425">
        <v>1013</v>
      </c>
      <c r="C28" s="5"/>
      <c r="D28" s="654"/>
      <c r="E28" s="5"/>
      <c r="F28" s="653"/>
      <c r="G28" s="669" t="s">
        <v>37</v>
      </c>
      <c r="H28" s="576"/>
      <c r="I28" s="576"/>
      <c r="J28" s="576"/>
      <c r="K28" s="576"/>
      <c r="L28" s="576"/>
      <c r="M28" s="670"/>
      <c r="N28" s="130"/>
      <c r="O28" s="136"/>
      <c r="P28" s="131"/>
      <c r="Q28" s="131"/>
      <c r="R28" s="131"/>
      <c r="S28" s="131"/>
      <c r="T28" s="131"/>
      <c r="U28" s="131"/>
      <c r="V28" s="131"/>
      <c r="W28" s="131"/>
      <c r="X28" s="131"/>
      <c r="Y28" s="131"/>
      <c r="Z28" s="137"/>
      <c r="AA28" s="102"/>
      <c r="AB28" s="564" t="s">
        <v>38</v>
      </c>
      <c r="AC28" s="564"/>
      <c r="AD28" s="564"/>
      <c r="AE28" s="564"/>
      <c r="AF28" s="564"/>
      <c r="AG28" s="564"/>
      <c r="AH28" s="564"/>
      <c r="AI28" s="555" t="s">
        <v>113</v>
      </c>
      <c r="AJ28" s="105"/>
      <c r="AK28" s="507">
        <f>B37</f>
        <v>1022</v>
      </c>
      <c r="AL28" s="508"/>
      <c r="AM28" s="508"/>
      <c r="AN28" s="508"/>
      <c r="AO28" s="508"/>
      <c r="AP28" s="508"/>
      <c r="AQ28" s="508"/>
      <c r="AR28" s="508"/>
      <c r="AS28" s="508"/>
      <c r="AT28" s="508"/>
      <c r="AU28" s="106"/>
      <c r="AV28" s="553"/>
      <c r="AW28" s="523" t="s">
        <v>39</v>
      </c>
      <c r="AX28" s="569" t="s">
        <v>360</v>
      </c>
      <c r="AY28" s="570"/>
      <c r="AZ28" s="570"/>
      <c r="BA28" s="570"/>
      <c r="BB28" s="570"/>
      <c r="BC28" s="571"/>
      <c r="BD28" s="718" t="s">
        <v>409</v>
      </c>
      <c r="BE28" s="162"/>
      <c r="BF28" s="490">
        <f>B50</f>
        <v>1035</v>
      </c>
      <c r="BG28" s="491"/>
      <c r="BH28" s="491"/>
      <c r="BI28" s="491"/>
      <c r="BJ28" s="491"/>
      <c r="BK28" s="491"/>
      <c r="BL28" s="491"/>
      <c r="BM28" s="491"/>
      <c r="BN28" s="491"/>
      <c r="BO28" s="491"/>
      <c r="BP28" s="156"/>
      <c r="BQ28" s="11"/>
      <c r="BR28" s="11"/>
      <c r="BS28" s="11"/>
      <c r="BT28" s="11"/>
    </row>
    <row r="29" spans="1:72" ht="21.75" customHeight="1">
      <c r="A29" s="101" t="s">
        <v>126</v>
      </c>
      <c r="B29" s="425">
        <v>1014</v>
      </c>
      <c r="C29" s="5"/>
      <c r="D29" s="654"/>
      <c r="E29" s="5"/>
      <c r="F29" s="653"/>
      <c r="G29" s="671"/>
      <c r="H29" s="566"/>
      <c r="I29" s="566"/>
      <c r="J29" s="566"/>
      <c r="K29" s="566"/>
      <c r="L29" s="566"/>
      <c r="M29" s="657"/>
      <c r="N29" s="545" t="s">
        <v>10</v>
      </c>
      <c r="O29" s="129"/>
      <c r="P29" s="482">
        <f>P22-P24+P26</f>
        <v>3007</v>
      </c>
      <c r="Q29" s="483"/>
      <c r="R29" s="483"/>
      <c r="S29" s="483"/>
      <c r="T29" s="483"/>
      <c r="U29" s="483"/>
      <c r="V29" s="483"/>
      <c r="W29" s="483"/>
      <c r="X29" s="483"/>
      <c r="Y29" s="483"/>
      <c r="Z29" s="138"/>
      <c r="AA29" s="102"/>
      <c r="AB29" s="557"/>
      <c r="AC29" s="557"/>
      <c r="AD29" s="557"/>
      <c r="AE29" s="557"/>
      <c r="AF29" s="557"/>
      <c r="AG29" s="557"/>
      <c r="AH29" s="557"/>
      <c r="AI29" s="555"/>
      <c r="AJ29" s="107"/>
      <c r="AK29" s="509"/>
      <c r="AL29" s="510"/>
      <c r="AM29" s="510"/>
      <c r="AN29" s="510"/>
      <c r="AO29" s="510"/>
      <c r="AP29" s="510"/>
      <c r="AQ29" s="510"/>
      <c r="AR29" s="510"/>
      <c r="AS29" s="510"/>
      <c r="AT29" s="510"/>
      <c r="AU29" s="108"/>
      <c r="AV29" s="553"/>
      <c r="AW29" s="524"/>
      <c r="AX29" s="541"/>
      <c r="AY29" s="542"/>
      <c r="AZ29" s="542"/>
      <c r="BA29" s="542"/>
      <c r="BB29" s="542"/>
      <c r="BC29" s="543"/>
      <c r="BD29" s="555"/>
      <c r="BE29" s="168"/>
      <c r="BF29" s="492"/>
      <c r="BG29" s="493"/>
      <c r="BH29" s="493"/>
      <c r="BI29" s="493"/>
      <c r="BJ29" s="493"/>
      <c r="BK29" s="493"/>
      <c r="BL29" s="493"/>
      <c r="BM29" s="493"/>
      <c r="BN29" s="493"/>
      <c r="BO29" s="493"/>
      <c r="BP29" s="165"/>
      <c r="BQ29" s="11"/>
      <c r="BR29" s="11"/>
      <c r="BS29" s="11"/>
      <c r="BT29" s="11"/>
    </row>
    <row r="30" spans="1:72" ht="21.75" customHeight="1">
      <c r="A30" s="101" t="s">
        <v>131</v>
      </c>
      <c r="B30" s="425">
        <v>1015</v>
      </c>
      <c r="C30" s="5"/>
      <c r="D30" s="654"/>
      <c r="E30" s="5"/>
      <c r="F30" s="114"/>
      <c r="G30" s="656" t="s">
        <v>363</v>
      </c>
      <c r="H30" s="566"/>
      <c r="I30" s="566"/>
      <c r="J30" s="566"/>
      <c r="K30" s="566"/>
      <c r="L30" s="566"/>
      <c r="M30" s="657"/>
      <c r="N30" s="545"/>
      <c r="O30" s="129"/>
      <c r="P30" s="482"/>
      <c r="Q30" s="483"/>
      <c r="R30" s="483"/>
      <c r="S30" s="483"/>
      <c r="T30" s="483"/>
      <c r="U30" s="483"/>
      <c r="V30" s="483"/>
      <c r="W30" s="483"/>
      <c r="X30" s="483"/>
      <c r="Y30" s="483"/>
      <c r="Z30" s="138"/>
      <c r="AA30" s="102"/>
      <c r="AB30" s="564" t="s">
        <v>41</v>
      </c>
      <c r="AC30" s="564"/>
      <c r="AD30" s="564"/>
      <c r="AE30" s="564"/>
      <c r="AF30" s="564"/>
      <c r="AG30" s="564"/>
      <c r="AH30" s="564"/>
      <c r="AI30" s="555" t="s">
        <v>114</v>
      </c>
      <c r="AJ30" s="105"/>
      <c r="AK30" s="507">
        <f>B38</f>
        <v>1023</v>
      </c>
      <c r="AL30" s="508"/>
      <c r="AM30" s="508"/>
      <c r="AN30" s="508"/>
      <c r="AO30" s="508"/>
      <c r="AP30" s="508"/>
      <c r="AQ30" s="508"/>
      <c r="AR30" s="508"/>
      <c r="AS30" s="508"/>
      <c r="AT30" s="508"/>
      <c r="AU30" s="106"/>
      <c r="AV30" s="553"/>
      <c r="AW30" s="524"/>
      <c r="AX30" s="558" t="s">
        <v>361</v>
      </c>
      <c r="AY30" s="559"/>
      <c r="AZ30" s="559"/>
      <c r="BA30" s="559"/>
      <c r="BB30" s="559"/>
      <c r="BC30" s="560"/>
      <c r="BD30" s="555" t="s">
        <v>410</v>
      </c>
      <c r="BE30" s="105"/>
      <c r="BF30" s="492">
        <f>B51</f>
        <v>1036</v>
      </c>
      <c r="BG30" s="493"/>
      <c r="BH30" s="493"/>
      <c r="BI30" s="493"/>
      <c r="BJ30" s="493"/>
      <c r="BK30" s="493"/>
      <c r="BL30" s="493"/>
      <c r="BM30" s="493"/>
      <c r="BN30" s="493"/>
      <c r="BO30" s="493"/>
      <c r="BP30" s="167"/>
      <c r="BQ30" s="11"/>
      <c r="BR30" s="11"/>
      <c r="BS30" s="11"/>
      <c r="BT30" s="11"/>
    </row>
    <row r="31" spans="1:72" ht="21.75" customHeight="1" thickBot="1">
      <c r="A31" s="101" t="s">
        <v>342</v>
      </c>
      <c r="B31" s="425">
        <v>1016</v>
      </c>
      <c r="C31" s="5"/>
      <c r="D31" s="654"/>
      <c r="E31" s="5"/>
      <c r="F31" s="114"/>
      <c r="G31" s="658"/>
      <c r="H31" s="659"/>
      <c r="I31" s="659"/>
      <c r="J31" s="659"/>
      <c r="K31" s="659"/>
      <c r="L31" s="659"/>
      <c r="M31" s="660"/>
      <c r="N31" s="116"/>
      <c r="O31" s="132"/>
      <c r="P31" s="133"/>
      <c r="Q31" s="133"/>
      <c r="R31" s="133"/>
      <c r="S31" s="133"/>
      <c r="T31" s="133"/>
      <c r="U31" s="133"/>
      <c r="V31" s="133"/>
      <c r="W31" s="133"/>
      <c r="X31" s="133"/>
      <c r="Y31" s="134"/>
      <c r="Z31" s="135"/>
      <c r="AA31" s="96"/>
      <c r="AB31" s="557"/>
      <c r="AC31" s="557"/>
      <c r="AD31" s="557"/>
      <c r="AE31" s="557"/>
      <c r="AF31" s="557"/>
      <c r="AG31" s="557"/>
      <c r="AH31" s="557"/>
      <c r="AI31" s="555"/>
      <c r="AJ31" s="107"/>
      <c r="AK31" s="509"/>
      <c r="AL31" s="510"/>
      <c r="AM31" s="510"/>
      <c r="AN31" s="510"/>
      <c r="AO31" s="510"/>
      <c r="AP31" s="510"/>
      <c r="AQ31" s="510"/>
      <c r="AR31" s="510"/>
      <c r="AS31" s="510"/>
      <c r="AT31" s="510"/>
      <c r="AU31" s="108"/>
      <c r="AV31" s="553"/>
      <c r="AW31" s="524"/>
      <c r="AX31" s="561"/>
      <c r="AY31" s="562"/>
      <c r="AZ31" s="562"/>
      <c r="BA31" s="562"/>
      <c r="BB31" s="562"/>
      <c r="BC31" s="563"/>
      <c r="BD31" s="555"/>
      <c r="BE31" s="168"/>
      <c r="BF31" s="492"/>
      <c r="BG31" s="493"/>
      <c r="BH31" s="493"/>
      <c r="BI31" s="493"/>
      <c r="BJ31" s="493"/>
      <c r="BK31" s="493"/>
      <c r="BL31" s="493"/>
      <c r="BM31" s="493"/>
      <c r="BN31" s="493"/>
      <c r="BO31" s="493"/>
      <c r="BP31" s="165"/>
      <c r="BQ31" s="11"/>
      <c r="BR31" s="11"/>
      <c r="BS31" s="11"/>
      <c r="BT31" s="11"/>
    </row>
    <row r="32" spans="1:72" ht="21.75" customHeight="1" thickTop="1">
      <c r="A32" s="101" t="s">
        <v>343</v>
      </c>
      <c r="B32" s="425">
        <v>1017</v>
      </c>
      <c r="C32" s="5"/>
      <c r="D32" s="654"/>
      <c r="E32" s="5"/>
      <c r="F32" s="184"/>
      <c r="G32" s="672" t="s">
        <v>332</v>
      </c>
      <c r="H32" s="599"/>
      <c r="I32" s="599"/>
      <c r="J32" s="599"/>
      <c r="K32" s="599"/>
      <c r="L32" s="599"/>
      <c r="M32" s="673"/>
      <c r="N32" s="566" t="s">
        <v>11</v>
      </c>
      <c r="O32" s="139"/>
      <c r="P32" s="507">
        <f>B21</f>
        <v>1006</v>
      </c>
      <c r="Q32" s="508"/>
      <c r="R32" s="508"/>
      <c r="S32" s="508"/>
      <c r="T32" s="508"/>
      <c r="U32" s="508"/>
      <c r="V32" s="508"/>
      <c r="W32" s="508"/>
      <c r="X32" s="508"/>
      <c r="Y32" s="508"/>
      <c r="Z32" s="140"/>
      <c r="AA32" s="102"/>
      <c r="AB32" s="556">
        <v>0</v>
      </c>
      <c r="AC32" s="556"/>
      <c r="AD32" s="556"/>
      <c r="AE32" s="556"/>
      <c r="AF32" s="556"/>
      <c r="AG32" s="556"/>
      <c r="AH32" s="556"/>
      <c r="AI32" s="555" t="s">
        <v>115</v>
      </c>
      <c r="AJ32" s="105"/>
      <c r="AK32" s="507">
        <f>B39</f>
        <v>1024</v>
      </c>
      <c r="AL32" s="508"/>
      <c r="AM32" s="508"/>
      <c r="AN32" s="508"/>
      <c r="AO32" s="508"/>
      <c r="AP32" s="508"/>
      <c r="AQ32" s="508"/>
      <c r="AR32" s="508"/>
      <c r="AS32" s="508"/>
      <c r="AT32" s="508"/>
      <c r="AU32" s="106"/>
      <c r="AV32" s="553"/>
      <c r="AW32" s="524"/>
      <c r="AX32" s="538">
        <v>0</v>
      </c>
      <c r="AY32" s="539"/>
      <c r="AZ32" s="539"/>
      <c r="BA32" s="539"/>
      <c r="BB32" s="539"/>
      <c r="BC32" s="540"/>
      <c r="BD32" s="555" t="s">
        <v>411</v>
      </c>
      <c r="BE32" s="105"/>
      <c r="BF32" s="492">
        <f>B52</f>
        <v>1037</v>
      </c>
      <c r="BG32" s="493"/>
      <c r="BH32" s="493"/>
      <c r="BI32" s="493"/>
      <c r="BJ32" s="493"/>
      <c r="BK32" s="493"/>
      <c r="BL32" s="493"/>
      <c r="BM32" s="493"/>
      <c r="BN32" s="493"/>
      <c r="BO32" s="493"/>
      <c r="BP32" s="167"/>
      <c r="BQ32" s="11"/>
      <c r="BR32" s="11"/>
      <c r="BS32" s="11"/>
      <c r="BT32" s="11"/>
    </row>
    <row r="33" spans="1:73" ht="21.75" customHeight="1">
      <c r="A33" s="101" t="s">
        <v>103</v>
      </c>
      <c r="B33" s="425">
        <v>1018</v>
      </c>
      <c r="C33" s="5"/>
      <c r="D33" s="655"/>
      <c r="E33" s="5"/>
      <c r="F33" s="102"/>
      <c r="G33" s="517"/>
      <c r="H33" s="518"/>
      <c r="I33" s="518"/>
      <c r="J33" s="518"/>
      <c r="K33" s="518"/>
      <c r="L33" s="518"/>
      <c r="M33" s="519"/>
      <c r="N33" s="577"/>
      <c r="O33" s="127"/>
      <c r="P33" s="509"/>
      <c r="Q33" s="510"/>
      <c r="R33" s="510"/>
      <c r="S33" s="510"/>
      <c r="T33" s="510"/>
      <c r="U33" s="510"/>
      <c r="V33" s="510"/>
      <c r="W33" s="510"/>
      <c r="X33" s="510"/>
      <c r="Y33" s="510"/>
      <c r="Z33" s="128"/>
      <c r="AA33" s="102"/>
      <c r="AB33" s="557"/>
      <c r="AC33" s="557"/>
      <c r="AD33" s="557"/>
      <c r="AE33" s="557"/>
      <c r="AF33" s="557"/>
      <c r="AG33" s="557"/>
      <c r="AH33" s="557"/>
      <c r="AI33" s="555"/>
      <c r="AJ33" s="107"/>
      <c r="AK33" s="509"/>
      <c r="AL33" s="510"/>
      <c r="AM33" s="510"/>
      <c r="AN33" s="510"/>
      <c r="AO33" s="510"/>
      <c r="AP33" s="510"/>
      <c r="AQ33" s="510"/>
      <c r="AR33" s="510"/>
      <c r="AS33" s="510"/>
      <c r="AT33" s="510"/>
      <c r="AU33" s="108"/>
      <c r="AV33" s="553"/>
      <c r="AW33" s="524"/>
      <c r="AX33" s="541"/>
      <c r="AY33" s="542"/>
      <c r="AZ33" s="542"/>
      <c r="BA33" s="542"/>
      <c r="BB33" s="542"/>
      <c r="BC33" s="543"/>
      <c r="BD33" s="555"/>
      <c r="BE33" s="168"/>
      <c r="BF33" s="492"/>
      <c r="BG33" s="493"/>
      <c r="BH33" s="493"/>
      <c r="BI33" s="493"/>
      <c r="BJ33" s="493"/>
      <c r="BK33" s="493"/>
      <c r="BL33" s="493"/>
      <c r="BM33" s="493"/>
      <c r="BN33" s="493"/>
      <c r="BO33" s="493"/>
      <c r="BP33" s="165"/>
      <c r="BQ33" s="11"/>
      <c r="BR33" s="11"/>
      <c r="BS33" s="11"/>
      <c r="BT33" s="11"/>
    </row>
    <row r="34" spans="1:73" ht="21.75" customHeight="1">
      <c r="A34" s="101" t="s">
        <v>345</v>
      </c>
      <c r="B34" s="425">
        <v>1019</v>
      </c>
      <c r="C34" s="5"/>
      <c r="D34" s="5"/>
      <c r="E34" s="5"/>
      <c r="F34" s="102"/>
      <c r="G34" s="578" t="s">
        <v>44</v>
      </c>
      <c r="H34" s="579"/>
      <c r="I34" s="579"/>
      <c r="J34" s="579"/>
      <c r="K34" s="579"/>
      <c r="L34" s="579"/>
      <c r="M34" s="580"/>
      <c r="N34" s="576" t="s">
        <v>12</v>
      </c>
      <c r="O34" s="120"/>
      <c r="P34" s="507">
        <f>B22</f>
        <v>1007</v>
      </c>
      <c r="Q34" s="508"/>
      <c r="R34" s="508"/>
      <c r="S34" s="508"/>
      <c r="T34" s="508"/>
      <c r="U34" s="508"/>
      <c r="V34" s="508"/>
      <c r="W34" s="508"/>
      <c r="X34" s="508"/>
      <c r="Y34" s="508"/>
      <c r="Z34" s="126"/>
      <c r="AA34" s="102"/>
      <c r="AB34" s="556">
        <v>0</v>
      </c>
      <c r="AC34" s="556"/>
      <c r="AD34" s="556"/>
      <c r="AE34" s="556"/>
      <c r="AF34" s="556"/>
      <c r="AG34" s="556"/>
      <c r="AH34" s="556"/>
      <c r="AI34" s="555" t="s">
        <v>116</v>
      </c>
      <c r="AJ34" s="105"/>
      <c r="AK34" s="507">
        <f>B40</f>
        <v>1025</v>
      </c>
      <c r="AL34" s="508"/>
      <c r="AM34" s="508"/>
      <c r="AN34" s="508"/>
      <c r="AO34" s="508"/>
      <c r="AP34" s="508"/>
      <c r="AQ34" s="508"/>
      <c r="AR34" s="508"/>
      <c r="AS34" s="508"/>
      <c r="AT34" s="508"/>
      <c r="AU34" s="106"/>
      <c r="AV34" s="553"/>
      <c r="AW34" s="524"/>
      <c r="AX34" s="538">
        <v>0</v>
      </c>
      <c r="AY34" s="539"/>
      <c r="AZ34" s="539"/>
      <c r="BA34" s="539"/>
      <c r="BB34" s="539"/>
      <c r="BC34" s="540"/>
      <c r="BD34" s="555" t="s">
        <v>412</v>
      </c>
      <c r="BE34" s="105"/>
      <c r="BF34" s="492">
        <f>B53</f>
        <v>1038</v>
      </c>
      <c r="BG34" s="493"/>
      <c r="BH34" s="493"/>
      <c r="BI34" s="493"/>
      <c r="BJ34" s="493"/>
      <c r="BK34" s="493"/>
      <c r="BL34" s="493"/>
      <c r="BM34" s="493"/>
      <c r="BN34" s="493"/>
      <c r="BO34" s="493"/>
      <c r="BP34" s="167"/>
      <c r="BQ34" s="11"/>
      <c r="BR34" s="11"/>
      <c r="BS34" s="11"/>
      <c r="BT34" s="11"/>
    </row>
    <row r="35" spans="1:73" ht="21.75" customHeight="1">
      <c r="A35" s="101" t="s">
        <v>346</v>
      </c>
      <c r="B35" s="425">
        <v>1020</v>
      </c>
      <c r="C35" s="5"/>
      <c r="D35" s="5"/>
      <c r="E35" s="5"/>
      <c r="F35" s="545" t="s">
        <v>30</v>
      </c>
      <c r="G35" s="517"/>
      <c r="H35" s="518"/>
      <c r="I35" s="518"/>
      <c r="J35" s="518"/>
      <c r="K35" s="518"/>
      <c r="L35" s="518"/>
      <c r="M35" s="519"/>
      <c r="N35" s="577"/>
      <c r="O35" s="127"/>
      <c r="P35" s="509"/>
      <c r="Q35" s="510"/>
      <c r="R35" s="510"/>
      <c r="S35" s="510"/>
      <c r="T35" s="510"/>
      <c r="U35" s="510"/>
      <c r="V35" s="510"/>
      <c r="W35" s="510"/>
      <c r="X35" s="510"/>
      <c r="Y35" s="510"/>
      <c r="Z35" s="128"/>
      <c r="AA35" s="102"/>
      <c r="AB35" s="557"/>
      <c r="AC35" s="557"/>
      <c r="AD35" s="557"/>
      <c r="AE35" s="557"/>
      <c r="AF35" s="557"/>
      <c r="AG35" s="557"/>
      <c r="AH35" s="557"/>
      <c r="AI35" s="555"/>
      <c r="AJ35" s="107"/>
      <c r="AK35" s="509"/>
      <c r="AL35" s="510"/>
      <c r="AM35" s="510"/>
      <c r="AN35" s="510"/>
      <c r="AO35" s="510"/>
      <c r="AP35" s="510"/>
      <c r="AQ35" s="510"/>
      <c r="AR35" s="510"/>
      <c r="AS35" s="510"/>
      <c r="AT35" s="510"/>
      <c r="AU35" s="108"/>
      <c r="AV35" s="553"/>
      <c r="AW35" s="524"/>
      <c r="AX35" s="541"/>
      <c r="AY35" s="542"/>
      <c r="AZ35" s="542"/>
      <c r="BA35" s="542"/>
      <c r="BB35" s="542"/>
      <c r="BC35" s="543"/>
      <c r="BD35" s="555"/>
      <c r="BE35" s="168"/>
      <c r="BF35" s="492"/>
      <c r="BG35" s="493"/>
      <c r="BH35" s="493"/>
      <c r="BI35" s="493"/>
      <c r="BJ35" s="493"/>
      <c r="BK35" s="493"/>
      <c r="BL35" s="493"/>
      <c r="BM35" s="493"/>
      <c r="BN35" s="493"/>
      <c r="BO35" s="493"/>
      <c r="BP35" s="165"/>
      <c r="BQ35" s="11"/>
      <c r="BR35" s="11"/>
      <c r="BS35" s="11"/>
      <c r="BT35" s="11"/>
    </row>
    <row r="36" spans="1:73" ht="21.75" customHeight="1">
      <c r="A36" s="101" t="s">
        <v>111</v>
      </c>
      <c r="B36" s="425">
        <v>1021</v>
      </c>
      <c r="C36" s="5"/>
      <c r="D36" s="5"/>
      <c r="E36" s="5"/>
      <c r="F36" s="545"/>
      <c r="G36" s="578" t="s">
        <v>45</v>
      </c>
      <c r="H36" s="579"/>
      <c r="I36" s="579"/>
      <c r="J36" s="579"/>
      <c r="K36" s="579"/>
      <c r="L36" s="579"/>
      <c r="M36" s="580"/>
      <c r="N36" s="576" t="s">
        <v>13</v>
      </c>
      <c r="O36" s="120"/>
      <c r="P36" s="507">
        <f>B23</f>
        <v>1008</v>
      </c>
      <c r="Q36" s="508"/>
      <c r="R36" s="508"/>
      <c r="S36" s="508"/>
      <c r="T36" s="508"/>
      <c r="U36" s="508"/>
      <c r="V36" s="508"/>
      <c r="W36" s="508"/>
      <c r="X36" s="508"/>
      <c r="Y36" s="508"/>
      <c r="Z36" s="126"/>
      <c r="AA36" s="102"/>
      <c r="AB36" s="556">
        <v>0</v>
      </c>
      <c r="AC36" s="556"/>
      <c r="AD36" s="556"/>
      <c r="AE36" s="556"/>
      <c r="AF36" s="556"/>
      <c r="AG36" s="556"/>
      <c r="AH36" s="556"/>
      <c r="AI36" s="555" t="s">
        <v>117</v>
      </c>
      <c r="AJ36" s="105"/>
      <c r="AK36" s="507">
        <f>B41</f>
        <v>1026</v>
      </c>
      <c r="AL36" s="508"/>
      <c r="AM36" s="508"/>
      <c r="AN36" s="508"/>
      <c r="AO36" s="508"/>
      <c r="AP36" s="508"/>
      <c r="AQ36" s="508"/>
      <c r="AR36" s="508"/>
      <c r="AS36" s="508"/>
      <c r="AT36" s="508"/>
      <c r="AU36" s="106"/>
      <c r="AV36" s="553"/>
      <c r="AW36" s="524"/>
      <c r="AX36" s="517" t="s">
        <v>37</v>
      </c>
      <c r="AY36" s="518"/>
      <c r="AZ36" s="518"/>
      <c r="BA36" s="518"/>
      <c r="BB36" s="518"/>
      <c r="BC36" s="519"/>
      <c r="BD36" s="527" t="s">
        <v>413</v>
      </c>
      <c r="BE36" s="110"/>
      <c r="BF36" s="486">
        <f>SUM(BF28:BO35)</f>
        <v>4146</v>
      </c>
      <c r="BG36" s="487"/>
      <c r="BH36" s="487"/>
      <c r="BI36" s="487"/>
      <c r="BJ36" s="487"/>
      <c r="BK36" s="487"/>
      <c r="BL36" s="487"/>
      <c r="BM36" s="487"/>
      <c r="BN36" s="487"/>
      <c r="BO36" s="487"/>
      <c r="BP36" s="141"/>
      <c r="BQ36" s="11"/>
      <c r="BR36" s="11"/>
      <c r="BS36" s="11"/>
      <c r="BT36" s="11"/>
    </row>
    <row r="37" spans="1:73" ht="21.75" customHeight="1" thickBot="1">
      <c r="A37" s="101" t="s">
        <v>348</v>
      </c>
      <c r="B37" s="425">
        <v>1022</v>
      </c>
      <c r="C37" s="5"/>
      <c r="D37" s="5"/>
      <c r="E37" s="5"/>
      <c r="F37" s="115"/>
      <c r="G37" s="517"/>
      <c r="H37" s="518"/>
      <c r="I37" s="518"/>
      <c r="J37" s="518"/>
      <c r="K37" s="518"/>
      <c r="L37" s="518"/>
      <c r="M37" s="519"/>
      <c r="N37" s="577"/>
      <c r="O37" s="127"/>
      <c r="P37" s="509"/>
      <c r="Q37" s="510"/>
      <c r="R37" s="510"/>
      <c r="S37" s="510"/>
      <c r="T37" s="510"/>
      <c r="U37" s="510"/>
      <c r="V37" s="510"/>
      <c r="W37" s="510"/>
      <c r="X37" s="510"/>
      <c r="Y37" s="510"/>
      <c r="Z37" s="128"/>
      <c r="AA37" s="102"/>
      <c r="AB37" s="557"/>
      <c r="AC37" s="557"/>
      <c r="AD37" s="557"/>
      <c r="AE37" s="557"/>
      <c r="AF37" s="557"/>
      <c r="AG37" s="557"/>
      <c r="AH37" s="557"/>
      <c r="AI37" s="555"/>
      <c r="AJ37" s="107"/>
      <c r="AK37" s="509"/>
      <c r="AL37" s="510"/>
      <c r="AM37" s="510"/>
      <c r="AN37" s="510"/>
      <c r="AO37" s="510"/>
      <c r="AP37" s="510"/>
      <c r="AQ37" s="510"/>
      <c r="AR37" s="510"/>
      <c r="AS37" s="510"/>
      <c r="AT37" s="510"/>
      <c r="AU37" s="108"/>
      <c r="AV37" s="554"/>
      <c r="AW37" s="525"/>
      <c r="AX37" s="520"/>
      <c r="AY37" s="521"/>
      <c r="AZ37" s="521"/>
      <c r="BA37" s="521"/>
      <c r="BB37" s="521"/>
      <c r="BC37" s="522"/>
      <c r="BD37" s="551"/>
      <c r="BE37" s="163"/>
      <c r="BF37" s="494"/>
      <c r="BG37" s="494"/>
      <c r="BH37" s="494"/>
      <c r="BI37" s="494"/>
      <c r="BJ37" s="494"/>
      <c r="BK37" s="494"/>
      <c r="BL37" s="494"/>
      <c r="BM37" s="494"/>
      <c r="BN37" s="494"/>
      <c r="BO37" s="494"/>
      <c r="BP37" s="159"/>
      <c r="BQ37" s="11"/>
      <c r="BR37" s="11"/>
      <c r="BS37" s="11"/>
      <c r="BT37" s="11"/>
    </row>
    <row r="38" spans="1:73" ht="36.75" customHeight="1" thickTop="1">
      <c r="A38" s="101" t="s">
        <v>349</v>
      </c>
      <c r="B38" s="425">
        <v>1023</v>
      </c>
      <c r="C38" s="5"/>
      <c r="D38" s="5"/>
      <c r="E38" s="5"/>
      <c r="F38" s="102"/>
      <c r="G38" s="578" t="s">
        <v>46</v>
      </c>
      <c r="H38" s="579"/>
      <c r="I38" s="579"/>
      <c r="J38" s="579"/>
      <c r="K38" s="579"/>
      <c r="L38" s="579"/>
      <c r="M38" s="580"/>
      <c r="N38" s="576" t="s">
        <v>14</v>
      </c>
      <c r="O38" s="120"/>
      <c r="P38" s="507">
        <f>B24</f>
        <v>1009</v>
      </c>
      <c r="Q38" s="508"/>
      <c r="R38" s="508"/>
      <c r="S38" s="508"/>
      <c r="T38" s="508"/>
      <c r="U38" s="508"/>
      <c r="V38" s="508"/>
      <c r="W38" s="508"/>
      <c r="X38" s="508"/>
      <c r="Y38" s="508"/>
      <c r="Z38" s="126"/>
      <c r="AA38" s="102"/>
      <c r="AB38" s="556">
        <v>0</v>
      </c>
      <c r="AC38" s="556"/>
      <c r="AD38" s="556"/>
      <c r="AE38" s="556"/>
      <c r="AF38" s="556"/>
      <c r="AG38" s="556"/>
      <c r="AH38" s="556"/>
      <c r="AI38" s="555" t="s">
        <v>118</v>
      </c>
      <c r="AJ38" s="105"/>
      <c r="AK38" s="507">
        <f>B42</f>
        <v>1027</v>
      </c>
      <c r="AL38" s="508"/>
      <c r="AM38" s="508"/>
      <c r="AN38" s="508"/>
      <c r="AO38" s="508"/>
      <c r="AP38" s="508"/>
      <c r="AQ38" s="508"/>
      <c r="AR38" s="508"/>
      <c r="AS38" s="508"/>
      <c r="AT38" s="508"/>
      <c r="AU38" s="106"/>
      <c r="AV38" s="567" t="s">
        <v>119</v>
      </c>
      <c r="AW38" s="568"/>
      <c r="AX38" s="568"/>
      <c r="AY38" s="568"/>
      <c r="AZ38" s="568"/>
      <c r="BA38" s="568"/>
      <c r="BB38" s="568"/>
      <c r="BC38" s="568"/>
      <c r="BD38" s="574" t="s">
        <v>414</v>
      </c>
      <c r="BE38" s="154"/>
      <c r="BF38" s="495">
        <f>BF17+BF26-BF36</f>
        <v>-20399</v>
      </c>
      <c r="BG38" s="496"/>
      <c r="BH38" s="496"/>
      <c r="BI38" s="496"/>
      <c r="BJ38" s="496"/>
      <c r="BK38" s="496"/>
      <c r="BL38" s="496"/>
      <c r="BM38" s="496"/>
      <c r="BN38" s="496"/>
      <c r="BO38" s="497"/>
      <c r="BP38" s="156"/>
      <c r="BQ38" s="11"/>
      <c r="BR38" s="11"/>
      <c r="BS38" s="11"/>
      <c r="BT38" s="11"/>
    </row>
    <row r="39" spans="1:73" ht="21.75" customHeight="1" thickBot="1">
      <c r="B39" s="425">
        <v>1024</v>
      </c>
      <c r="C39" s="5"/>
      <c r="D39" s="5"/>
      <c r="E39" s="5"/>
      <c r="F39" s="102"/>
      <c r="G39" s="517"/>
      <c r="H39" s="518"/>
      <c r="I39" s="518"/>
      <c r="J39" s="518"/>
      <c r="K39" s="518"/>
      <c r="L39" s="518"/>
      <c r="M39" s="519"/>
      <c r="N39" s="577"/>
      <c r="O39" s="127"/>
      <c r="P39" s="509"/>
      <c r="Q39" s="510"/>
      <c r="R39" s="510"/>
      <c r="S39" s="510"/>
      <c r="T39" s="510"/>
      <c r="U39" s="510"/>
      <c r="V39" s="510"/>
      <c r="W39" s="510"/>
      <c r="X39" s="510"/>
      <c r="Y39" s="510"/>
      <c r="Z39" s="128"/>
      <c r="AA39" s="102"/>
      <c r="AB39" s="556"/>
      <c r="AC39" s="556"/>
      <c r="AD39" s="556"/>
      <c r="AE39" s="556"/>
      <c r="AF39" s="556"/>
      <c r="AG39" s="556"/>
      <c r="AH39" s="556"/>
      <c r="AI39" s="555"/>
      <c r="AJ39" s="107"/>
      <c r="AK39" s="509"/>
      <c r="AL39" s="510"/>
      <c r="AM39" s="510"/>
      <c r="AN39" s="510"/>
      <c r="AO39" s="510"/>
      <c r="AP39" s="510"/>
      <c r="AQ39" s="510"/>
      <c r="AR39" s="510"/>
      <c r="AS39" s="510"/>
      <c r="AT39" s="510"/>
      <c r="AU39" s="108"/>
      <c r="AV39" s="565" t="s">
        <v>365</v>
      </c>
      <c r="AW39" s="566"/>
      <c r="AX39" s="566"/>
      <c r="AY39" s="566"/>
      <c r="AZ39" s="566"/>
      <c r="BA39" s="566"/>
      <c r="BB39" s="566"/>
      <c r="BC39" s="566"/>
      <c r="BD39" s="575"/>
      <c r="BE39" s="169"/>
      <c r="BF39" s="498"/>
      <c r="BG39" s="498"/>
      <c r="BH39" s="498"/>
      <c r="BI39" s="498"/>
      <c r="BJ39" s="498"/>
      <c r="BK39" s="498"/>
      <c r="BL39" s="498"/>
      <c r="BM39" s="498"/>
      <c r="BN39" s="498"/>
      <c r="BO39" s="499"/>
      <c r="BP39" s="159"/>
      <c r="BQ39" s="11"/>
      <c r="BR39" s="11"/>
      <c r="BS39" s="11"/>
      <c r="BT39" s="11"/>
    </row>
    <row r="40" spans="1:73" ht="21.75" customHeight="1" thickTop="1">
      <c r="B40" s="425">
        <v>1025</v>
      </c>
      <c r="C40" s="5"/>
      <c r="D40" s="5"/>
      <c r="E40" s="5"/>
      <c r="F40" s="102"/>
      <c r="G40" s="578" t="s">
        <v>48</v>
      </c>
      <c r="H40" s="579"/>
      <c r="I40" s="579"/>
      <c r="J40" s="579"/>
      <c r="K40" s="579"/>
      <c r="L40" s="579"/>
      <c r="M40" s="580"/>
      <c r="N40" s="576" t="s">
        <v>15</v>
      </c>
      <c r="O40" s="120"/>
      <c r="P40" s="507">
        <f>B25</f>
        <v>1010</v>
      </c>
      <c r="Q40" s="508"/>
      <c r="R40" s="508"/>
      <c r="S40" s="508"/>
      <c r="T40" s="508"/>
      <c r="U40" s="508"/>
      <c r="V40" s="508"/>
      <c r="W40" s="508"/>
      <c r="X40" s="508"/>
      <c r="Y40" s="508"/>
      <c r="Z40" s="126"/>
      <c r="AA40" s="102"/>
      <c r="AB40" s="564" t="s">
        <v>350</v>
      </c>
      <c r="AC40" s="564"/>
      <c r="AD40" s="564"/>
      <c r="AE40" s="564"/>
      <c r="AF40" s="564"/>
      <c r="AG40" s="564"/>
      <c r="AH40" s="564"/>
      <c r="AI40" s="555" t="s">
        <v>121</v>
      </c>
      <c r="AJ40" s="105"/>
      <c r="AK40" s="507">
        <f>B43</f>
        <v>1028</v>
      </c>
      <c r="AL40" s="508"/>
      <c r="AM40" s="508"/>
      <c r="AN40" s="508"/>
      <c r="AO40" s="508"/>
      <c r="AP40" s="508"/>
      <c r="AQ40" s="508"/>
      <c r="AR40" s="508"/>
      <c r="AS40" s="508"/>
      <c r="AT40" s="508"/>
      <c r="AU40" s="106"/>
      <c r="AV40" s="511" t="s">
        <v>395</v>
      </c>
      <c r="AW40" s="536"/>
      <c r="AX40" s="536"/>
      <c r="AY40" s="536"/>
      <c r="AZ40" s="536"/>
      <c r="BA40" s="536"/>
      <c r="BB40" s="536"/>
      <c r="BC40" s="537"/>
      <c r="BD40" s="526" t="s">
        <v>415</v>
      </c>
      <c r="BE40" s="147"/>
      <c r="BF40" s="495">
        <f>B54</f>
        <v>100000</v>
      </c>
      <c r="BG40" s="496"/>
      <c r="BH40" s="496"/>
      <c r="BI40" s="496"/>
      <c r="BJ40" s="496"/>
      <c r="BK40" s="496"/>
      <c r="BL40" s="496"/>
      <c r="BM40" s="496"/>
      <c r="BN40" s="496"/>
      <c r="BO40" s="497"/>
      <c r="BP40" s="141"/>
      <c r="BQ40" s="11"/>
      <c r="BR40" s="11"/>
      <c r="BS40" s="11"/>
      <c r="BT40" s="11"/>
    </row>
    <row r="41" spans="1:73" ht="21.75" customHeight="1" thickBot="1">
      <c r="B41" s="425">
        <v>1026</v>
      </c>
      <c r="C41" s="5"/>
      <c r="D41" s="5"/>
      <c r="E41" s="5"/>
      <c r="F41" s="102"/>
      <c r="G41" s="517"/>
      <c r="H41" s="518"/>
      <c r="I41" s="518"/>
      <c r="J41" s="518"/>
      <c r="K41" s="518"/>
      <c r="L41" s="518"/>
      <c r="M41" s="519"/>
      <c r="N41" s="577"/>
      <c r="O41" s="127"/>
      <c r="P41" s="509"/>
      <c r="Q41" s="510"/>
      <c r="R41" s="510"/>
      <c r="S41" s="510"/>
      <c r="T41" s="510"/>
      <c r="U41" s="510"/>
      <c r="V41" s="510"/>
      <c r="W41" s="510"/>
      <c r="X41" s="510"/>
      <c r="Y41" s="510"/>
      <c r="Z41" s="128"/>
      <c r="AA41" s="545" t="s">
        <v>47</v>
      </c>
      <c r="AB41" s="564"/>
      <c r="AC41" s="564"/>
      <c r="AD41" s="564"/>
      <c r="AE41" s="564"/>
      <c r="AF41" s="564"/>
      <c r="AG41" s="564"/>
      <c r="AH41" s="564"/>
      <c r="AI41" s="555"/>
      <c r="AJ41" s="107"/>
      <c r="AK41" s="509"/>
      <c r="AL41" s="510"/>
      <c r="AM41" s="510"/>
      <c r="AN41" s="510"/>
      <c r="AO41" s="510"/>
      <c r="AP41" s="510"/>
      <c r="AQ41" s="510"/>
      <c r="AR41" s="510"/>
      <c r="AS41" s="510"/>
      <c r="AT41" s="510"/>
      <c r="AU41" s="108"/>
      <c r="AV41" s="548"/>
      <c r="AW41" s="549"/>
      <c r="AX41" s="549"/>
      <c r="AY41" s="549"/>
      <c r="AZ41" s="549"/>
      <c r="BA41" s="549"/>
      <c r="BB41" s="549"/>
      <c r="BC41" s="550"/>
      <c r="BD41" s="544"/>
      <c r="BE41" s="148"/>
      <c r="BF41" s="500"/>
      <c r="BG41" s="500"/>
      <c r="BH41" s="500"/>
      <c r="BI41" s="500"/>
      <c r="BJ41" s="500"/>
      <c r="BK41" s="500"/>
      <c r="BL41" s="500"/>
      <c r="BM41" s="500"/>
      <c r="BN41" s="500"/>
      <c r="BO41" s="501"/>
      <c r="BP41" s="141"/>
      <c r="BQ41" s="11"/>
      <c r="BR41" s="11"/>
      <c r="BS41" s="11"/>
      <c r="BT41" s="11"/>
    </row>
    <row r="42" spans="1:73" ht="21.75" customHeight="1" thickTop="1">
      <c r="B42" s="425">
        <v>1027</v>
      </c>
      <c r="C42" s="5"/>
      <c r="D42" s="5"/>
      <c r="E42" s="5"/>
      <c r="F42" s="102"/>
      <c r="G42" s="578" t="s">
        <v>50</v>
      </c>
      <c r="H42" s="579"/>
      <c r="I42" s="579"/>
      <c r="J42" s="579"/>
      <c r="K42" s="579"/>
      <c r="L42" s="579"/>
      <c r="M42" s="580"/>
      <c r="N42" s="576" t="s">
        <v>17</v>
      </c>
      <c r="O42" s="120"/>
      <c r="P42" s="507">
        <f>B26</f>
        <v>1011</v>
      </c>
      <c r="Q42" s="508"/>
      <c r="R42" s="508"/>
      <c r="S42" s="508"/>
      <c r="T42" s="508"/>
      <c r="U42" s="508"/>
      <c r="V42" s="508"/>
      <c r="W42" s="508"/>
      <c r="X42" s="508"/>
      <c r="Y42" s="508"/>
      <c r="Z42" s="126"/>
      <c r="AA42" s="545"/>
      <c r="AB42" s="564" t="s">
        <v>51</v>
      </c>
      <c r="AC42" s="564"/>
      <c r="AD42" s="564"/>
      <c r="AE42" s="564"/>
      <c r="AF42" s="564"/>
      <c r="AG42" s="564"/>
      <c r="AH42" s="564"/>
      <c r="AI42" s="555" t="s">
        <v>122</v>
      </c>
      <c r="AJ42" s="105"/>
      <c r="AK42" s="507">
        <f>SUM(P32:Y51,AK16:AT41)</f>
        <v>23391</v>
      </c>
      <c r="AL42" s="508"/>
      <c r="AM42" s="508"/>
      <c r="AN42" s="508"/>
      <c r="AO42" s="508"/>
      <c r="AP42" s="508"/>
      <c r="AQ42" s="508"/>
      <c r="AR42" s="508"/>
      <c r="AS42" s="508"/>
      <c r="AT42" s="508"/>
      <c r="AU42" s="106"/>
      <c r="AV42" s="511" t="s">
        <v>123</v>
      </c>
      <c r="AW42" s="512"/>
      <c r="AX42" s="512"/>
      <c r="AY42" s="512"/>
      <c r="AZ42" s="512"/>
      <c r="BA42" s="512"/>
      <c r="BB42" s="512"/>
      <c r="BC42" s="513"/>
      <c r="BD42" s="170"/>
      <c r="BE42" s="112"/>
      <c r="BF42" s="144"/>
      <c r="BG42" s="144"/>
      <c r="BH42" s="145"/>
      <c r="BI42" s="145"/>
      <c r="BJ42" s="145"/>
      <c r="BK42" s="145"/>
      <c r="BL42" s="144"/>
      <c r="BM42" s="144"/>
      <c r="BN42" s="144"/>
      <c r="BO42" s="144"/>
      <c r="BP42" s="146"/>
      <c r="BQ42" s="11"/>
      <c r="BR42" s="11"/>
      <c r="BS42" s="11"/>
      <c r="BT42" s="11"/>
    </row>
    <row r="43" spans="1:73" ht="21.75" customHeight="1">
      <c r="A43" s="101" t="s">
        <v>120</v>
      </c>
      <c r="B43" s="425">
        <v>1028</v>
      </c>
      <c r="C43" s="5"/>
      <c r="D43" s="5"/>
      <c r="E43" s="5"/>
      <c r="F43" s="102"/>
      <c r="G43" s="672"/>
      <c r="H43" s="599"/>
      <c r="I43" s="599"/>
      <c r="J43" s="599"/>
      <c r="K43" s="599"/>
      <c r="L43" s="599"/>
      <c r="M43" s="673"/>
      <c r="N43" s="566"/>
      <c r="O43" s="129"/>
      <c r="P43" s="509"/>
      <c r="Q43" s="510"/>
      <c r="R43" s="510"/>
      <c r="S43" s="510"/>
      <c r="T43" s="510"/>
      <c r="U43" s="510"/>
      <c r="V43" s="510"/>
      <c r="W43" s="510"/>
      <c r="X43" s="510"/>
      <c r="Y43" s="510"/>
      <c r="Z43" s="94"/>
      <c r="AA43" s="102"/>
      <c r="AB43" s="557"/>
      <c r="AC43" s="557"/>
      <c r="AD43" s="557"/>
      <c r="AE43" s="557"/>
      <c r="AF43" s="557"/>
      <c r="AG43" s="557"/>
      <c r="AH43" s="557"/>
      <c r="AI43" s="555"/>
      <c r="AJ43" s="107"/>
      <c r="AK43" s="509"/>
      <c r="AL43" s="510"/>
      <c r="AM43" s="510"/>
      <c r="AN43" s="510"/>
      <c r="AO43" s="510"/>
      <c r="AP43" s="510"/>
      <c r="AQ43" s="510"/>
      <c r="AR43" s="510"/>
      <c r="AS43" s="510"/>
      <c r="AT43" s="510"/>
      <c r="AU43" s="108"/>
      <c r="AV43" s="514"/>
      <c r="AW43" s="515"/>
      <c r="AX43" s="515"/>
      <c r="AY43" s="515"/>
      <c r="AZ43" s="515"/>
      <c r="BA43" s="515"/>
      <c r="BB43" s="515"/>
      <c r="BC43" s="516"/>
      <c r="BD43" s="545" t="s">
        <v>416</v>
      </c>
      <c r="BE43" s="110"/>
      <c r="BF43" s="502">
        <f>BF38-BF40</f>
        <v>-120399</v>
      </c>
      <c r="BG43" s="503"/>
      <c r="BH43" s="503"/>
      <c r="BI43" s="503"/>
      <c r="BJ43" s="503"/>
      <c r="BK43" s="503"/>
      <c r="BL43" s="503"/>
      <c r="BM43" s="503"/>
      <c r="BN43" s="503"/>
      <c r="BO43" s="503"/>
      <c r="BP43" s="141"/>
      <c r="BQ43" s="11"/>
      <c r="BR43" s="11"/>
      <c r="BS43" s="11"/>
      <c r="BT43" s="5"/>
    </row>
    <row r="44" spans="1:73" ht="21.75" customHeight="1">
      <c r="A44" s="101" t="s">
        <v>353</v>
      </c>
      <c r="B44" s="425">
        <v>1029</v>
      </c>
      <c r="C44" s="5"/>
      <c r="D44" s="5"/>
      <c r="E44" s="5"/>
      <c r="F44" s="102"/>
      <c r="G44" s="578" t="s">
        <v>338</v>
      </c>
      <c r="H44" s="579"/>
      <c r="I44" s="579"/>
      <c r="J44" s="579"/>
      <c r="K44" s="677" t="s">
        <v>52</v>
      </c>
      <c r="L44" s="677"/>
      <c r="M44" s="678"/>
      <c r="N44" s="576" t="s">
        <v>18</v>
      </c>
      <c r="O44" s="120"/>
      <c r="P44" s="507">
        <f>B27</f>
        <v>1012</v>
      </c>
      <c r="Q44" s="508"/>
      <c r="R44" s="508"/>
      <c r="S44" s="508"/>
      <c r="T44" s="508"/>
      <c r="U44" s="508"/>
      <c r="V44" s="508"/>
      <c r="W44" s="508"/>
      <c r="X44" s="508"/>
      <c r="Y44" s="508"/>
      <c r="Z44" s="126"/>
      <c r="AA44" s="102"/>
      <c r="AB44" s="696" t="s">
        <v>53</v>
      </c>
      <c r="AC44" s="696"/>
      <c r="AD44" s="696"/>
      <c r="AE44" s="696"/>
      <c r="AF44" s="696"/>
      <c r="AG44" s="697"/>
      <c r="AH44" s="564" t="s">
        <v>352</v>
      </c>
      <c r="AI44" s="555" t="s">
        <v>124</v>
      </c>
      <c r="AJ44" s="105"/>
      <c r="AK44" s="507">
        <f>B44</f>
        <v>1029</v>
      </c>
      <c r="AL44" s="508"/>
      <c r="AM44" s="508"/>
      <c r="AN44" s="508"/>
      <c r="AO44" s="508"/>
      <c r="AP44" s="508"/>
      <c r="AQ44" s="508"/>
      <c r="AR44" s="508"/>
      <c r="AS44" s="508"/>
      <c r="AT44" s="508"/>
      <c r="AU44" s="106"/>
      <c r="AV44" s="565" t="s">
        <v>366</v>
      </c>
      <c r="AW44" s="720"/>
      <c r="AX44" s="720"/>
      <c r="AY44" s="720"/>
      <c r="AZ44" s="720"/>
      <c r="BA44" s="720"/>
      <c r="BB44" s="720"/>
      <c r="BC44" s="721"/>
      <c r="BD44" s="545"/>
      <c r="BE44" s="110"/>
      <c r="BF44" s="502"/>
      <c r="BG44" s="503"/>
      <c r="BH44" s="503"/>
      <c r="BI44" s="503"/>
      <c r="BJ44" s="503"/>
      <c r="BK44" s="503"/>
      <c r="BL44" s="503"/>
      <c r="BM44" s="503"/>
      <c r="BN44" s="503"/>
      <c r="BO44" s="503"/>
      <c r="BP44" s="141"/>
      <c r="BQ44" s="11"/>
      <c r="BR44" s="11"/>
      <c r="BS44" s="11"/>
      <c r="BT44" s="5"/>
    </row>
    <row r="45" spans="1:73" ht="24.75" customHeight="1" thickBot="1">
      <c r="A45" s="101" t="s">
        <v>355</v>
      </c>
      <c r="B45" s="425">
        <v>1030</v>
      </c>
      <c r="C45" s="5"/>
      <c r="D45" s="5"/>
      <c r="E45" s="5"/>
      <c r="F45" s="102"/>
      <c r="G45" s="517" t="s">
        <v>339</v>
      </c>
      <c r="H45" s="518"/>
      <c r="I45" s="518"/>
      <c r="J45" s="518"/>
      <c r="K45" s="679"/>
      <c r="L45" s="679"/>
      <c r="M45" s="680"/>
      <c r="N45" s="577"/>
      <c r="O45" s="124"/>
      <c r="P45" s="509"/>
      <c r="Q45" s="510"/>
      <c r="R45" s="510"/>
      <c r="S45" s="510"/>
      <c r="T45" s="510"/>
      <c r="U45" s="510"/>
      <c r="V45" s="510"/>
      <c r="W45" s="510"/>
      <c r="X45" s="510"/>
      <c r="Y45" s="510"/>
      <c r="Z45" s="128"/>
      <c r="AA45" s="102"/>
      <c r="AB45" s="698"/>
      <c r="AC45" s="698"/>
      <c r="AD45" s="698"/>
      <c r="AE45" s="698"/>
      <c r="AF45" s="698"/>
      <c r="AG45" s="698"/>
      <c r="AH45" s="564"/>
      <c r="AI45" s="555"/>
      <c r="AJ45" s="113"/>
      <c r="AK45" s="482"/>
      <c r="AL45" s="483"/>
      <c r="AM45" s="483"/>
      <c r="AN45" s="483"/>
      <c r="AO45" s="483"/>
      <c r="AP45" s="483"/>
      <c r="AQ45" s="483"/>
      <c r="AR45" s="483"/>
      <c r="AS45" s="483"/>
      <c r="AT45" s="483"/>
      <c r="AU45" s="97"/>
      <c r="AV45" s="722"/>
      <c r="AW45" s="723"/>
      <c r="AX45" s="723"/>
      <c r="AY45" s="723"/>
      <c r="AZ45" s="723"/>
      <c r="BA45" s="723"/>
      <c r="BB45" s="723"/>
      <c r="BC45" s="724"/>
      <c r="BD45" s="171"/>
      <c r="BE45" s="172"/>
      <c r="BF45" s="142"/>
      <c r="BG45" s="142"/>
      <c r="BH45" s="142"/>
      <c r="BI45" s="142"/>
      <c r="BJ45" s="142"/>
      <c r="BK45" s="142"/>
      <c r="BL45" s="142"/>
      <c r="BM45" s="142"/>
      <c r="BN45" s="142"/>
      <c r="BO45" s="142"/>
      <c r="BP45" s="143"/>
      <c r="BQ45" s="11"/>
      <c r="BR45" s="11"/>
      <c r="BS45" s="11"/>
      <c r="BT45" s="11"/>
    </row>
    <row r="46" spans="1:73" ht="21.75" customHeight="1">
      <c r="A46" s="101" t="s">
        <v>358</v>
      </c>
      <c r="B46" s="425">
        <v>1031</v>
      </c>
      <c r="C46" s="5"/>
      <c r="D46" s="5"/>
      <c r="E46" s="5"/>
      <c r="F46" s="102"/>
      <c r="G46" s="578" t="s">
        <v>54</v>
      </c>
      <c r="H46" s="579"/>
      <c r="I46" s="579"/>
      <c r="J46" s="579"/>
      <c r="K46" s="579"/>
      <c r="L46" s="579"/>
      <c r="M46" s="580"/>
      <c r="N46" s="534" t="s">
        <v>19</v>
      </c>
      <c r="O46" s="120"/>
      <c r="P46" s="507">
        <f>B28</f>
        <v>1013</v>
      </c>
      <c r="Q46" s="508"/>
      <c r="R46" s="508"/>
      <c r="S46" s="508"/>
      <c r="T46" s="508"/>
      <c r="U46" s="508"/>
      <c r="V46" s="508"/>
      <c r="W46" s="508"/>
      <c r="X46" s="508"/>
      <c r="Y46" s="508"/>
      <c r="Z46" s="126"/>
      <c r="AA46" s="102"/>
      <c r="AB46" s="688" t="s">
        <v>351</v>
      </c>
      <c r="AC46" s="688"/>
      <c r="AD46" s="688"/>
      <c r="AE46" s="688"/>
      <c r="AF46" s="688"/>
      <c r="AG46" s="689"/>
      <c r="AH46" s="564" t="s">
        <v>354</v>
      </c>
      <c r="AI46" s="555" t="s">
        <v>125</v>
      </c>
      <c r="AJ46" s="105"/>
      <c r="AK46" s="507">
        <f>B45</f>
        <v>1030</v>
      </c>
      <c r="AL46" s="508"/>
      <c r="AM46" s="508"/>
      <c r="AN46" s="508"/>
      <c r="AO46" s="508"/>
      <c r="AP46" s="508"/>
      <c r="AQ46" s="508"/>
      <c r="AR46" s="508"/>
      <c r="AS46" s="508"/>
      <c r="AT46" s="508"/>
      <c r="AU46" s="106"/>
      <c r="AV46" s="727" t="s">
        <v>396</v>
      </c>
      <c r="AW46" s="728"/>
      <c r="AX46" s="728"/>
      <c r="AY46" s="728"/>
      <c r="AZ46" s="728"/>
      <c r="BA46" s="728"/>
      <c r="BB46" s="728"/>
      <c r="BC46" s="728"/>
      <c r="BD46" s="728"/>
      <c r="BE46" s="173"/>
      <c r="BF46" s="504">
        <f>B55</f>
        <v>0</v>
      </c>
      <c r="BG46" s="505"/>
      <c r="BH46" s="505"/>
      <c r="BI46" s="505"/>
      <c r="BJ46" s="505"/>
      <c r="BK46" s="505"/>
      <c r="BL46" s="505"/>
      <c r="BM46" s="505"/>
      <c r="BN46" s="505"/>
      <c r="BO46" s="506"/>
      <c r="BP46" s="141"/>
      <c r="BQ46" s="24"/>
      <c r="BR46" s="24"/>
      <c r="BS46" s="24"/>
      <c r="BT46" s="24"/>
    </row>
    <row r="47" spans="1:73" ht="21.75" customHeight="1" thickBot="1">
      <c r="A47" s="101" t="s">
        <v>42</v>
      </c>
      <c r="B47" s="425">
        <v>1032</v>
      </c>
      <c r="C47" s="5"/>
      <c r="D47" s="5"/>
      <c r="E47" s="5"/>
      <c r="F47" s="545" t="s">
        <v>47</v>
      </c>
      <c r="G47" s="517"/>
      <c r="H47" s="518"/>
      <c r="I47" s="518"/>
      <c r="J47" s="518"/>
      <c r="K47" s="518"/>
      <c r="L47" s="518"/>
      <c r="M47" s="519"/>
      <c r="N47" s="527"/>
      <c r="O47" s="124"/>
      <c r="P47" s="509"/>
      <c r="Q47" s="510"/>
      <c r="R47" s="510"/>
      <c r="S47" s="510"/>
      <c r="T47" s="510"/>
      <c r="U47" s="510"/>
      <c r="V47" s="510"/>
      <c r="W47" s="510"/>
      <c r="X47" s="510"/>
      <c r="Y47" s="510"/>
      <c r="Z47" s="128"/>
      <c r="AA47" s="185"/>
      <c r="AB47" s="690"/>
      <c r="AC47" s="690"/>
      <c r="AD47" s="690"/>
      <c r="AE47" s="690"/>
      <c r="AF47" s="690"/>
      <c r="AG47" s="690"/>
      <c r="AH47" s="557"/>
      <c r="AI47" s="555"/>
      <c r="AJ47" s="107"/>
      <c r="AK47" s="509"/>
      <c r="AL47" s="510"/>
      <c r="AM47" s="510"/>
      <c r="AN47" s="510"/>
      <c r="AO47" s="510"/>
      <c r="AP47" s="510"/>
      <c r="AQ47" s="510"/>
      <c r="AR47" s="510"/>
      <c r="AS47" s="510"/>
      <c r="AT47" s="510"/>
      <c r="AU47" s="108"/>
      <c r="AV47" s="546" t="s">
        <v>397</v>
      </c>
      <c r="AW47" s="547"/>
      <c r="AX47" s="547"/>
      <c r="AY47" s="547"/>
      <c r="AZ47" s="547"/>
      <c r="BA47" s="547"/>
      <c r="BB47" s="547"/>
      <c r="BC47" s="547"/>
      <c r="BD47" s="547"/>
      <c r="BE47" s="174"/>
      <c r="BF47" s="500"/>
      <c r="BG47" s="500"/>
      <c r="BH47" s="500"/>
      <c r="BI47" s="500"/>
      <c r="BJ47" s="500"/>
      <c r="BK47" s="500"/>
      <c r="BL47" s="500"/>
      <c r="BM47" s="500"/>
      <c r="BN47" s="500"/>
      <c r="BO47" s="501"/>
      <c r="BP47" s="143"/>
      <c r="BQ47" s="24"/>
      <c r="BR47" s="24"/>
      <c r="BS47" s="24"/>
      <c r="BT47" s="24"/>
    </row>
    <row r="48" spans="1:73" ht="21.75" customHeight="1">
      <c r="B48" s="425">
        <v>1033</v>
      </c>
      <c r="C48" s="5"/>
      <c r="D48" s="5"/>
      <c r="E48" s="5"/>
      <c r="F48" s="545"/>
      <c r="G48" s="578" t="s">
        <v>367</v>
      </c>
      <c r="H48" s="579"/>
      <c r="I48" s="579"/>
      <c r="J48" s="579"/>
      <c r="K48" s="579"/>
      <c r="L48" s="579"/>
      <c r="M48" s="580"/>
      <c r="N48" s="534" t="s">
        <v>21</v>
      </c>
      <c r="O48" s="120"/>
      <c r="P48" s="507">
        <f>B29</f>
        <v>1014</v>
      </c>
      <c r="Q48" s="508"/>
      <c r="R48" s="508"/>
      <c r="S48" s="508"/>
      <c r="T48" s="508"/>
      <c r="U48" s="508"/>
      <c r="V48" s="508"/>
      <c r="W48" s="508"/>
      <c r="X48" s="508"/>
      <c r="Y48" s="508"/>
      <c r="Z48" s="126"/>
      <c r="AA48" s="687" t="s">
        <v>356</v>
      </c>
      <c r="AB48" s="568"/>
      <c r="AC48" s="568"/>
      <c r="AD48" s="568"/>
      <c r="AE48" s="568"/>
      <c r="AF48" s="568"/>
      <c r="AG48" s="568"/>
      <c r="AH48" s="568"/>
      <c r="AI48" s="534" t="s">
        <v>127</v>
      </c>
      <c r="AJ48" s="110"/>
      <c r="AK48" s="482">
        <f>B46</f>
        <v>1031</v>
      </c>
      <c r="AL48" s="483"/>
      <c r="AM48" s="483"/>
      <c r="AN48" s="483"/>
      <c r="AO48" s="483"/>
      <c r="AP48" s="483"/>
      <c r="AQ48" s="483"/>
      <c r="AR48" s="483"/>
      <c r="AS48" s="483"/>
      <c r="AT48" s="483"/>
      <c r="AU48" s="98"/>
      <c r="AV48" s="75" t="s">
        <v>128</v>
      </c>
      <c r="AW48" s="725" t="s">
        <v>129</v>
      </c>
      <c r="AX48" s="726"/>
      <c r="AY48" s="726"/>
      <c r="AZ48" s="726"/>
      <c r="BA48" s="726"/>
      <c r="BB48" s="726"/>
      <c r="BC48" s="726"/>
      <c r="BD48" s="726"/>
      <c r="BE48" s="726"/>
      <c r="BF48" s="726"/>
      <c r="BG48" s="726"/>
      <c r="BH48" s="726"/>
      <c r="BI48" s="726"/>
      <c r="BJ48" s="726"/>
      <c r="BK48" s="726"/>
      <c r="BL48" s="726"/>
      <c r="BM48" s="726"/>
      <c r="BN48" s="726"/>
      <c r="BO48" s="726"/>
      <c r="BP48" s="726"/>
      <c r="BQ48" s="7"/>
      <c r="BR48" s="9"/>
      <c r="BS48" s="9"/>
      <c r="BT48" s="9"/>
      <c r="BU48" s="9"/>
    </row>
    <row r="49" spans="1:78" ht="21.75" customHeight="1" thickBot="1">
      <c r="B49" s="425">
        <v>1034</v>
      </c>
      <c r="C49" s="5"/>
      <c r="D49" s="5"/>
      <c r="E49" s="5"/>
      <c r="F49" s="96"/>
      <c r="G49" s="517"/>
      <c r="H49" s="518"/>
      <c r="I49" s="518"/>
      <c r="J49" s="518"/>
      <c r="K49" s="518"/>
      <c r="L49" s="518"/>
      <c r="M49" s="519"/>
      <c r="N49" s="527"/>
      <c r="O49" s="124"/>
      <c r="P49" s="509"/>
      <c r="Q49" s="510"/>
      <c r="R49" s="510"/>
      <c r="S49" s="510"/>
      <c r="T49" s="510"/>
      <c r="U49" s="510"/>
      <c r="V49" s="510"/>
      <c r="W49" s="510"/>
      <c r="X49" s="510"/>
      <c r="Y49" s="510"/>
      <c r="Z49" s="128"/>
      <c r="AA49" s="687" t="s">
        <v>357</v>
      </c>
      <c r="AB49" s="568"/>
      <c r="AC49" s="568"/>
      <c r="AD49" s="568"/>
      <c r="AE49" s="568"/>
      <c r="AF49" s="568"/>
      <c r="AG49" s="568"/>
      <c r="AH49" s="568"/>
      <c r="AI49" s="544"/>
      <c r="AJ49" s="111"/>
      <c r="AK49" s="581"/>
      <c r="AL49" s="582"/>
      <c r="AM49" s="582"/>
      <c r="AN49" s="582"/>
      <c r="AO49" s="582"/>
      <c r="AP49" s="582"/>
      <c r="AQ49" s="582"/>
      <c r="AR49" s="582"/>
      <c r="AS49" s="582"/>
      <c r="AT49" s="582"/>
      <c r="AU49" s="99"/>
      <c r="AV49" s="75"/>
      <c r="AW49" s="76" t="s">
        <v>130</v>
      </c>
      <c r="AX49" s="77"/>
      <c r="AY49" s="77"/>
      <c r="AZ49" s="77"/>
      <c r="BA49" s="77"/>
      <c r="BB49" s="77"/>
      <c r="BC49" s="77"/>
      <c r="BD49" s="77"/>
      <c r="BE49" s="77"/>
      <c r="BF49" s="77"/>
      <c r="BG49" s="77"/>
      <c r="BH49" s="77"/>
      <c r="BI49" s="77"/>
      <c r="BJ49" s="77"/>
      <c r="BK49" s="77"/>
      <c r="BL49" s="77"/>
      <c r="BM49" s="77"/>
      <c r="BN49" s="77"/>
      <c r="BO49" s="77"/>
      <c r="BP49" s="77"/>
      <c r="BQ49" s="7"/>
      <c r="BR49" s="9"/>
      <c r="BS49" s="9"/>
      <c r="BT49" s="9"/>
      <c r="BU49" s="9"/>
    </row>
    <row r="50" spans="1:78" ht="21.75" customHeight="1">
      <c r="A50" s="101" t="s">
        <v>40</v>
      </c>
      <c r="B50" s="425">
        <v>1035</v>
      </c>
      <c r="C50" s="5"/>
      <c r="D50" s="5"/>
      <c r="E50" s="5"/>
      <c r="F50" s="96"/>
      <c r="G50" s="578" t="s">
        <v>341</v>
      </c>
      <c r="H50" s="579"/>
      <c r="I50" s="579"/>
      <c r="J50" s="579"/>
      <c r="K50" s="579"/>
      <c r="L50" s="579"/>
      <c r="M50" s="580"/>
      <c r="N50" s="576" t="s">
        <v>22</v>
      </c>
      <c r="O50" s="120"/>
      <c r="P50" s="507">
        <f>B30</f>
        <v>1015</v>
      </c>
      <c r="Q50" s="508"/>
      <c r="R50" s="508"/>
      <c r="S50" s="508"/>
      <c r="T50" s="508"/>
      <c r="U50" s="508"/>
      <c r="V50" s="508"/>
      <c r="W50" s="508"/>
      <c r="X50" s="508"/>
      <c r="Y50" s="508"/>
      <c r="Z50" s="126"/>
      <c r="AA50" s="710" t="s">
        <v>394</v>
      </c>
      <c r="AB50" s="711"/>
      <c r="AC50" s="711"/>
      <c r="AD50" s="711"/>
      <c r="AE50" s="711"/>
      <c r="AF50" s="711"/>
      <c r="AG50" s="711"/>
      <c r="AH50" s="712"/>
      <c r="AI50" s="708" t="s">
        <v>132</v>
      </c>
      <c r="AJ50" s="112"/>
      <c r="AK50" s="477">
        <f>AK42+AK44-AK46-AK48</f>
        <v>22359</v>
      </c>
      <c r="AL50" s="478"/>
      <c r="AM50" s="478"/>
      <c r="AN50" s="478"/>
      <c r="AO50" s="478"/>
      <c r="AP50" s="478"/>
      <c r="AQ50" s="478"/>
      <c r="AR50" s="478"/>
      <c r="AS50" s="478"/>
      <c r="AT50" s="479"/>
      <c r="AU50" s="100"/>
      <c r="AV50" s="64"/>
      <c r="AW50" s="64"/>
      <c r="AX50" s="65"/>
      <c r="AY50" s="65"/>
      <c r="AZ50" s="65"/>
      <c r="BA50" s="65"/>
      <c r="BB50" s="65"/>
      <c r="BC50" s="65"/>
      <c r="BD50" s="65"/>
      <c r="BE50" s="65"/>
      <c r="BF50" s="65"/>
      <c r="BG50" s="65"/>
      <c r="BH50" s="65"/>
      <c r="BI50" s="65"/>
      <c r="BJ50" s="65"/>
      <c r="BK50" s="65"/>
      <c r="BL50" s="65"/>
      <c r="BM50" s="65"/>
      <c r="BN50" s="65"/>
      <c r="BO50" s="65"/>
      <c r="BP50" s="65"/>
      <c r="BQ50" s="9"/>
      <c r="BR50" s="9"/>
      <c r="BS50" s="9"/>
      <c r="BT50" s="9"/>
      <c r="BU50" s="9"/>
    </row>
    <row r="51" spans="1:78" ht="21.75" customHeight="1" thickBot="1">
      <c r="A51" s="101" t="s">
        <v>42</v>
      </c>
      <c r="B51" s="425">
        <v>1036</v>
      </c>
      <c r="C51" s="5"/>
      <c r="D51" s="5"/>
      <c r="E51" s="5"/>
      <c r="F51" s="116"/>
      <c r="G51" s="674"/>
      <c r="H51" s="675"/>
      <c r="I51" s="675"/>
      <c r="J51" s="675"/>
      <c r="K51" s="675"/>
      <c r="L51" s="675"/>
      <c r="M51" s="676"/>
      <c r="N51" s="650"/>
      <c r="O51" s="122"/>
      <c r="P51" s="581"/>
      <c r="Q51" s="582"/>
      <c r="R51" s="582"/>
      <c r="S51" s="582"/>
      <c r="T51" s="582"/>
      <c r="U51" s="582"/>
      <c r="V51" s="582"/>
      <c r="W51" s="582"/>
      <c r="X51" s="582"/>
      <c r="Y51" s="582"/>
      <c r="Z51" s="95"/>
      <c r="AA51" s="713"/>
      <c r="AB51" s="714"/>
      <c r="AC51" s="714"/>
      <c r="AD51" s="714"/>
      <c r="AE51" s="714"/>
      <c r="AF51" s="714"/>
      <c r="AG51" s="714"/>
      <c r="AH51" s="715"/>
      <c r="AI51" s="709"/>
      <c r="AJ51" s="111"/>
      <c r="AK51" s="480"/>
      <c r="AL51" s="480"/>
      <c r="AM51" s="480"/>
      <c r="AN51" s="480"/>
      <c r="AO51" s="480"/>
      <c r="AP51" s="480"/>
      <c r="AQ51" s="480"/>
      <c r="AR51" s="480"/>
      <c r="AS51" s="480"/>
      <c r="AT51" s="481"/>
      <c r="AU51" s="99"/>
      <c r="AV51" s="67"/>
      <c r="AW51" s="67"/>
      <c r="AX51" s="67"/>
      <c r="AY51" s="78" t="s">
        <v>128</v>
      </c>
      <c r="AZ51" s="79" t="s">
        <v>133</v>
      </c>
      <c r="BA51" s="80"/>
      <c r="BB51" s="80"/>
      <c r="BC51" s="80"/>
      <c r="BD51" s="80"/>
      <c r="BE51" s="80"/>
      <c r="BF51" s="80"/>
      <c r="BG51" s="80"/>
      <c r="BH51" s="80"/>
      <c r="BI51" s="80"/>
      <c r="BJ51" s="80"/>
      <c r="BK51" s="80"/>
      <c r="BL51" s="80"/>
      <c r="BM51" s="80"/>
      <c r="BN51" s="80"/>
      <c r="BO51" s="81"/>
      <c r="BP51" s="9"/>
      <c r="BQ51" s="9"/>
      <c r="BR51" s="9"/>
      <c r="BS51" s="9"/>
    </row>
    <row r="52" spans="1:78" ht="21.75" customHeight="1" thickBot="1">
      <c r="B52" s="425">
        <v>1037</v>
      </c>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64"/>
      <c r="AX52" s="66"/>
      <c r="AY52" s="87">
        <v>99</v>
      </c>
      <c r="AZ52" s="88"/>
      <c r="BA52" s="83"/>
      <c r="BB52" s="82"/>
      <c r="BC52" s="82"/>
      <c r="BD52" s="83"/>
      <c r="BE52" s="82"/>
      <c r="BF52" s="82"/>
      <c r="BG52" s="84"/>
      <c r="BH52" s="89" t="s">
        <v>134</v>
      </c>
      <c r="BI52" s="82"/>
      <c r="BJ52" s="89" t="s">
        <v>135</v>
      </c>
      <c r="BK52" s="85"/>
      <c r="BL52" s="83"/>
      <c r="BM52" s="82"/>
      <c r="BN52" s="82"/>
      <c r="BO52" s="86"/>
      <c r="BP52" s="5"/>
      <c r="BQ52" s="5"/>
      <c r="BR52" s="5"/>
      <c r="BS52" s="5"/>
    </row>
    <row r="53" spans="1:78" ht="21.75" customHeight="1">
      <c r="B53" s="425">
        <v>1038</v>
      </c>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6"/>
      <c r="BF53" s="6"/>
      <c r="BG53" s="6"/>
      <c r="BH53" s="6"/>
      <c r="BI53" s="6"/>
      <c r="BJ53" s="6"/>
      <c r="BK53" s="6"/>
      <c r="BL53" s="6"/>
      <c r="BM53" s="6"/>
      <c r="BN53" s="6"/>
      <c r="BO53" s="6"/>
      <c r="BP53" s="6"/>
      <c r="BQ53" s="6"/>
      <c r="BR53" s="6"/>
      <c r="BS53" s="6"/>
      <c r="BT53" s="6"/>
      <c r="BU53" s="6"/>
      <c r="BV53" s="6"/>
      <c r="BW53" s="5"/>
      <c r="BX53" s="6"/>
      <c r="BY53" s="6"/>
      <c r="BZ53" s="6"/>
    </row>
    <row r="54" spans="1:78" ht="21.75" customHeight="1">
      <c r="A54" s="450" t="s">
        <v>49</v>
      </c>
      <c r="B54" s="452">
        <v>100000</v>
      </c>
    </row>
    <row r="55" spans="1:78" ht="30.75" customHeight="1">
      <c r="A55" s="451" t="s">
        <v>398</v>
      </c>
      <c r="B55" s="452">
        <v>0</v>
      </c>
    </row>
    <row r="56" spans="1:78" ht="21.75" customHeight="1">
      <c r="A56" s="453" t="s">
        <v>584</v>
      </c>
    </row>
  </sheetData>
  <mergeCells count="219">
    <mergeCell ref="BD7:BF7"/>
    <mergeCell ref="BC4:BC8"/>
    <mergeCell ref="BD4:BF4"/>
    <mergeCell ref="BD5:BF5"/>
    <mergeCell ref="P36:Y37"/>
    <mergeCell ref="P44:Y45"/>
    <mergeCell ref="P46:Y47"/>
    <mergeCell ref="P48:Y49"/>
    <mergeCell ref="P50:Y51"/>
    <mergeCell ref="AI50:AI51"/>
    <mergeCell ref="AA50:AH51"/>
    <mergeCell ref="AB38:AH39"/>
    <mergeCell ref="BD6:BF6"/>
    <mergeCell ref="P22:Y23"/>
    <mergeCell ref="P24:Y25"/>
    <mergeCell ref="P26:Y27"/>
    <mergeCell ref="BD34:BD35"/>
    <mergeCell ref="BD32:BD33"/>
    <mergeCell ref="BD28:BD29"/>
    <mergeCell ref="BD30:BD31"/>
    <mergeCell ref="AX26:BC27"/>
    <mergeCell ref="AV44:BC45"/>
    <mergeCell ref="AW48:BP48"/>
    <mergeCell ref="AV46:BD46"/>
    <mergeCell ref="BG6:BP7"/>
    <mergeCell ref="F35:F36"/>
    <mergeCell ref="AI34:AI35"/>
    <mergeCell ref="AI36:AI37"/>
    <mergeCell ref="P32:Y33"/>
    <mergeCell ref="F47:F48"/>
    <mergeCell ref="AI46:AI47"/>
    <mergeCell ref="AH46:AH47"/>
    <mergeCell ref="AI48:AI49"/>
    <mergeCell ref="AA49:AH49"/>
    <mergeCell ref="AA48:AH48"/>
    <mergeCell ref="AB46:AG47"/>
    <mergeCell ref="N34:N35"/>
    <mergeCell ref="N36:N37"/>
    <mergeCell ref="N38:N39"/>
    <mergeCell ref="X4:AN6"/>
    <mergeCell ref="N48:N49"/>
    <mergeCell ref="N42:N43"/>
    <mergeCell ref="BG8:BP8"/>
    <mergeCell ref="AB34:AH35"/>
    <mergeCell ref="AH44:AH45"/>
    <mergeCell ref="AB44:AG45"/>
    <mergeCell ref="AI44:AI45"/>
    <mergeCell ref="AB36:AH37"/>
    <mergeCell ref="G50:M51"/>
    <mergeCell ref="G40:M41"/>
    <mergeCell ref="G45:J45"/>
    <mergeCell ref="G42:M43"/>
    <mergeCell ref="G44:J44"/>
    <mergeCell ref="K44:M45"/>
    <mergeCell ref="G46:M47"/>
    <mergeCell ref="G48:M49"/>
    <mergeCell ref="G34:M35"/>
    <mergeCell ref="G36:M37"/>
    <mergeCell ref="G38:M39"/>
    <mergeCell ref="N50:N51"/>
    <mergeCell ref="N44:N45"/>
    <mergeCell ref="N46:N47"/>
    <mergeCell ref="N40:N41"/>
    <mergeCell ref="P34:Y35"/>
    <mergeCell ref="D15:D18"/>
    <mergeCell ref="F18:F29"/>
    <mergeCell ref="F15:N15"/>
    <mergeCell ref="G18:J18"/>
    <mergeCell ref="K18:M19"/>
    <mergeCell ref="N16:N17"/>
    <mergeCell ref="D19:D33"/>
    <mergeCell ref="G30:M31"/>
    <mergeCell ref="G22:M23"/>
    <mergeCell ref="G24:J25"/>
    <mergeCell ref="G26:J27"/>
    <mergeCell ref="K24:M25"/>
    <mergeCell ref="K26:M27"/>
    <mergeCell ref="G28:M29"/>
    <mergeCell ref="G19:J19"/>
    <mergeCell ref="N32:N33"/>
    <mergeCell ref="G32:M33"/>
    <mergeCell ref="N18:N19"/>
    <mergeCell ref="P20:Y21"/>
    <mergeCell ref="R2:V2"/>
    <mergeCell ref="AB18:AH19"/>
    <mergeCell ref="AA15:AI15"/>
    <mergeCell ref="X7:AK7"/>
    <mergeCell ref="AS6:BB7"/>
    <mergeCell ref="AS8:BB8"/>
    <mergeCell ref="AO8:AR8"/>
    <mergeCell ref="AV11:AW13"/>
    <mergeCell ref="AT11:AT13"/>
    <mergeCell ref="AA2:AZ2"/>
    <mergeCell ref="AK16:AT17"/>
    <mergeCell ref="AK18:AT19"/>
    <mergeCell ref="T11:AI13"/>
    <mergeCell ref="AK11:AM13"/>
    <mergeCell ref="AN11:AO13"/>
    <mergeCell ref="AP11:AQ13"/>
    <mergeCell ref="AU11:AU13"/>
    <mergeCell ref="BG4:BP5"/>
    <mergeCell ref="AS4:BB5"/>
    <mergeCell ref="AV15:BD15"/>
    <mergeCell ref="AV16:BC17"/>
    <mergeCell ref="AV18:BC19"/>
    <mergeCell ref="S7:V7"/>
    <mergeCell ref="S5:V5"/>
    <mergeCell ref="X8:AK8"/>
    <mergeCell ref="AO6:AR7"/>
    <mergeCell ref="AO4:AR5"/>
    <mergeCell ref="AL7:AN8"/>
    <mergeCell ref="S8:V8"/>
    <mergeCell ref="AX11:AX13"/>
    <mergeCell ref="S4:W4"/>
    <mergeCell ref="S6:W6"/>
    <mergeCell ref="AR11:AS13"/>
    <mergeCell ref="AY11:AZ13"/>
    <mergeCell ref="AB16:AH17"/>
    <mergeCell ref="AI18:AI19"/>
    <mergeCell ref="BD17:BD18"/>
    <mergeCell ref="BA11:BB13"/>
    <mergeCell ref="BG10:BH10"/>
    <mergeCell ref="BD8:BF8"/>
    <mergeCell ref="P18:Y19"/>
    <mergeCell ref="E11:F12"/>
    <mergeCell ref="G11:G12"/>
    <mergeCell ref="H11:H12"/>
    <mergeCell ref="I11:I12"/>
    <mergeCell ref="J11:J12"/>
    <mergeCell ref="K11:K12"/>
    <mergeCell ref="AI16:AI17"/>
    <mergeCell ref="L11:L12"/>
    <mergeCell ref="G16:M17"/>
    <mergeCell ref="P16:Y17"/>
    <mergeCell ref="N24:N25"/>
    <mergeCell ref="N26:N27"/>
    <mergeCell ref="N29:N30"/>
    <mergeCell ref="G20:M21"/>
    <mergeCell ref="N22:N23"/>
    <mergeCell ref="N20:N21"/>
    <mergeCell ref="P29:Y30"/>
    <mergeCell ref="AK46:AT47"/>
    <mergeCell ref="AK48:AT49"/>
    <mergeCell ref="AI26:AI27"/>
    <mergeCell ref="AB22:AH23"/>
    <mergeCell ref="AI22:AI23"/>
    <mergeCell ref="AB26:AH27"/>
    <mergeCell ref="AB24:AH25"/>
    <mergeCell ref="AA41:AA42"/>
    <mergeCell ref="AA21:AA22"/>
    <mergeCell ref="P38:Y39"/>
    <mergeCell ref="P40:Y41"/>
    <mergeCell ref="P42:Y43"/>
    <mergeCell ref="AI40:AI41"/>
    <mergeCell ref="AI32:AI33"/>
    <mergeCell ref="AI20:AI21"/>
    <mergeCell ref="AB20:AH21"/>
    <mergeCell ref="AI42:AI43"/>
    <mergeCell ref="AV47:BD47"/>
    <mergeCell ref="AV40:BC41"/>
    <mergeCell ref="BD36:BD37"/>
    <mergeCell ref="AV20:AV37"/>
    <mergeCell ref="AX32:BC33"/>
    <mergeCell ref="AI28:AI29"/>
    <mergeCell ref="AB32:AH33"/>
    <mergeCell ref="AX30:BC31"/>
    <mergeCell ref="AI30:AI31"/>
    <mergeCell ref="AB42:AH43"/>
    <mergeCell ref="AB40:AH41"/>
    <mergeCell ref="AV39:BC39"/>
    <mergeCell ref="AV38:BC38"/>
    <mergeCell ref="AX28:BC29"/>
    <mergeCell ref="AI24:AI25"/>
    <mergeCell ref="AB30:AH31"/>
    <mergeCell ref="AB28:AH29"/>
    <mergeCell ref="AW20:AW27"/>
    <mergeCell ref="AK20:AT21"/>
    <mergeCell ref="AK22:AT23"/>
    <mergeCell ref="AK24:AT25"/>
    <mergeCell ref="AK26:AT27"/>
    <mergeCell ref="BD38:BD39"/>
    <mergeCell ref="AI38:AI39"/>
    <mergeCell ref="AV42:BC43"/>
    <mergeCell ref="AX36:BC37"/>
    <mergeCell ref="AW28:AW37"/>
    <mergeCell ref="BD20:BD21"/>
    <mergeCell ref="AX22:BC23"/>
    <mergeCell ref="BD22:BD23"/>
    <mergeCell ref="BD24:BD25"/>
    <mergeCell ref="AX20:BC21"/>
    <mergeCell ref="AX24:BC25"/>
    <mergeCell ref="BD26:BD27"/>
    <mergeCell ref="AX34:BC35"/>
    <mergeCell ref="BD40:BD41"/>
    <mergeCell ref="BD43:BD44"/>
    <mergeCell ref="AK50:AT51"/>
    <mergeCell ref="BF17:BO18"/>
    <mergeCell ref="BF20:BO21"/>
    <mergeCell ref="BF22:BO23"/>
    <mergeCell ref="BF24:BO25"/>
    <mergeCell ref="BF26:BO27"/>
    <mergeCell ref="BF28:BO29"/>
    <mergeCell ref="BF30:BO31"/>
    <mergeCell ref="BF32:BO33"/>
    <mergeCell ref="BF34:BO35"/>
    <mergeCell ref="BF36:BO37"/>
    <mergeCell ref="BF38:BO39"/>
    <mergeCell ref="BF40:BO41"/>
    <mergeCell ref="BF43:BO44"/>
    <mergeCell ref="BF46:BO47"/>
    <mergeCell ref="AK28:AT29"/>
    <mergeCell ref="AK30:AT31"/>
    <mergeCell ref="AK32:AT33"/>
    <mergeCell ref="AK34:AT35"/>
    <mergeCell ref="AK36:AT37"/>
    <mergeCell ref="AK38:AT39"/>
    <mergeCell ref="AK40:AT41"/>
    <mergeCell ref="AK42:AT43"/>
    <mergeCell ref="AK44:AT45"/>
  </mergeCells>
  <phoneticPr fontId="14"/>
  <pageMargins left="0.65" right="0.14000000000000001" top="0.24" bottom="0.21" header="0.28000000000000003" footer="0.14000000000000001"/>
  <pageSetup paperSize="9" scale="52"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56"/>
  <sheetViews>
    <sheetView zoomScale="80" zoomScaleNormal="80" workbookViewId="0">
      <selection activeCell="AN44" sqref="AN44:AR44"/>
    </sheetView>
  </sheetViews>
  <sheetFormatPr defaultColWidth="4.875" defaultRowHeight="18.75" customHeight="1"/>
  <cols>
    <col min="13" max="14" width="13.75" customWidth="1"/>
    <col min="15" max="15" width="13.25" customWidth="1"/>
    <col min="16" max="16" width="8.25" customWidth="1"/>
  </cols>
  <sheetData>
    <row r="1" spans="1:52" ht="18.75" customHeight="1">
      <c r="A1" s="30"/>
      <c r="B1" s="30"/>
      <c r="C1" s="36"/>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row>
    <row r="2" spans="1:52" ht="18.75" customHeight="1">
      <c r="A2" s="30"/>
      <c r="B2" s="30"/>
      <c r="C2" s="30"/>
      <c r="D2" s="30"/>
      <c r="E2" s="30"/>
      <c r="F2" s="30"/>
      <c r="G2" s="30"/>
      <c r="H2" s="30"/>
      <c r="I2" s="30"/>
      <c r="K2" s="729" t="s">
        <v>71</v>
      </c>
      <c r="L2" s="730"/>
      <c r="M2" s="1049">
        <v>1</v>
      </c>
      <c r="N2" s="1051" t="s">
        <v>466</v>
      </c>
      <c r="P2" s="729"/>
      <c r="Q2" s="729"/>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2"/>
      <c r="AV2" s="266"/>
      <c r="AW2" s="266"/>
      <c r="AX2" s="266"/>
      <c r="AY2" s="266"/>
      <c r="AZ2" s="266"/>
    </row>
    <row r="3" spans="1:52" ht="18.75" customHeight="1">
      <c r="A3" s="30"/>
      <c r="B3" s="216"/>
      <c r="J3" s="424"/>
      <c r="K3" s="729"/>
      <c r="L3" s="730"/>
      <c r="M3" s="1050"/>
      <c r="N3" s="1051"/>
      <c r="P3" s="729"/>
      <c r="Q3" s="729"/>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1048" t="s">
        <v>424</v>
      </c>
      <c r="AU3" s="1048"/>
      <c r="AV3" s="1048"/>
      <c r="AW3" s="1048"/>
      <c r="AX3" s="1048"/>
      <c r="AY3" s="266"/>
      <c r="AZ3" s="266"/>
    </row>
    <row r="4" spans="1:52" ht="18.75" customHeight="1">
      <c r="A4" s="30"/>
      <c r="B4" s="216"/>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2"/>
      <c r="AU4" s="266"/>
      <c r="AV4" s="266"/>
      <c r="AW4" s="266"/>
      <c r="AX4" s="266"/>
      <c r="AY4" s="266"/>
      <c r="AZ4" s="266"/>
    </row>
    <row r="5" spans="1:52" ht="18.75" customHeight="1" thickBot="1">
      <c r="A5" s="30"/>
      <c r="B5" s="31"/>
      <c r="C5" s="30"/>
      <c r="D5" s="30"/>
      <c r="E5" s="30"/>
      <c r="F5" s="30"/>
      <c r="O5" s="203" t="s">
        <v>401</v>
      </c>
      <c r="P5" s="749" t="s">
        <v>78</v>
      </c>
      <c r="Q5" s="749"/>
      <c r="R5" s="749"/>
      <c r="S5" s="749"/>
      <c r="T5" s="749"/>
      <c r="U5" s="749"/>
      <c r="V5" s="30"/>
      <c r="W5" s="30"/>
      <c r="X5" s="30"/>
      <c r="Y5" s="30"/>
      <c r="Z5" s="30"/>
      <c r="AA5" s="30"/>
      <c r="AB5" s="30"/>
      <c r="AC5" s="30"/>
      <c r="AD5" s="30"/>
      <c r="AE5" s="30"/>
      <c r="AF5" s="30"/>
      <c r="AG5" s="30"/>
      <c r="AH5" s="30"/>
      <c r="AI5" s="30"/>
      <c r="AJ5" s="30"/>
      <c r="AK5" s="30"/>
      <c r="AL5" s="30"/>
      <c r="AM5" s="30"/>
      <c r="AN5" s="30"/>
      <c r="AO5" s="30"/>
      <c r="AP5" s="30"/>
      <c r="AQ5" s="31"/>
      <c r="AR5" s="31"/>
      <c r="AS5" s="31"/>
      <c r="AT5" s="31"/>
      <c r="AU5" s="31"/>
      <c r="AV5" s="31"/>
      <c r="AW5" s="31"/>
      <c r="AX5" s="31"/>
      <c r="AY5" s="31"/>
      <c r="AZ5" s="30"/>
    </row>
    <row r="6" spans="1:52" ht="18.75" customHeight="1">
      <c r="A6" s="30"/>
      <c r="B6" s="31"/>
      <c r="C6" s="30"/>
      <c r="D6" s="30"/>
      <c r="E6" s="30"/>
      <c r="F6" s="30"/>
      <c r="O6" s="215" t="s">
        <v>136</v>
      </c>
      <c r="P6" s="750" t="s">
        <v>80</v>
      </c>
      <c r="Q6" s="750"/>
      <c r="R6" s="750"/>
      <c r="S6" s="750"/>
      <c r="T6" s="750"/>
      <c r="U6" s="750"/>
      <c r="V6" s="30"/>
      <c r="W6" s="30"/>
      <c r="X6" s="30"/>
      <c r="Y6" s="30"/>
      <c r="Z6" s="30"/>
      <c r="AA6" s="30"/>
      <c r="AB6" s="30"/>
      <c r="AC6" s="30"/>
      <c r="AD6" s="30"/>
      <c r="AE6" s="30"/>
      <c r="AF6" s="30"/>
      <c r="AG6" s="30"/>
      <c r="AH6" s="30"/>
      <c r="AI6" s="30"/>
      <c r="AJ6" s="30"/>
      <c r="AK6" s="30"/>
      <c r="AL6" s="32"/>
      <c r="AM6" s="32"/>
      <c r="AN6" s="56"/>
      <c r="AO6" s="32"/>
      <c r="AP6" s="1052" t="s">
        <v>368</v>
      </c>
      <c r="AQ6" s="1053"/>
      <c r="AR6" s="923" t="s">
        <v>1</v>
      </c>
      <c r="AS6" s="914" t="s">
        <v>82</v>
      </c>
      <c r="AT6" s="906" t="s">
        <v>83</v>
      </c>
      <c r="AU6" s="923" t="s">
        <v>84</v>
      </c>
      <c r="AV6" s="914" t="s">
        <v>85</v>
      </c>
      <c r="AW6" s="914" t="s">
        <v>86</v>
      </c>
      <c r="AX6" s="906" t="s">
        <v>87</v>
      </c>
      <c r="AY6" s="921">
        <v>2</v>
      </c>
    </row>
    <row r="7" spans="1:52" ht="18.75" customHeight="1" thickBot="1">
      <c r="A7" s="30"/>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2"/>
      <c r="AM7" s="32"/>
      <c r="AN7" s="56"/>
      <c r="AO7" s="32"/>
      <c r="AP7" s="1054"/>
      <c r="AQ7" s="1055"/>
      <c r="AR7" s="924"/>
      <c r="AS7" s="915"/>
      <c r="AT7" s="907"/>
      <c r="AU7" s="924"/>
      <c r="AV7" s="915"/>
      <c r="AW7" s="915"/>
      <c r="AX7" s="907"/>
      <c r="AY7" s="922"/>
    </row>
    <row r="8" spans="1:52" ht="18.75" customHeight="1" thickBot="1">
      <c r="A8" s="30"/>
      <c r="B8" s="30"/>
      <c r="C8" s="201" t="s">
        <v>137</v>
      </c>
      <c r="D8" s="202" t="s">
        <v>399</v>
      </c>
      <c r="E8" s="58"/>
      <c r="F8" s="188"/>
      <c r="G8" s="188"/>
      <c r="H8" s="188"/>
      <c r="I8" s="58"/>
      <c r="J8" s="58"/>
      <c r="K8" s="58"/>
      <c r="L8" s="58"/>
      <c r="M8" s="58"/>
      <c r="N8" s="58"/>
      <c r="O8" s="58"/>
      <c r="P8" s="58"/>
      <c r="Q8" s="58"/>
      <c r="R8" s="58"/>
      <c r="S8" s="58"/>
      <c r="T8" s="58"/>
      <c r="U8" s="58"/>
      <c r="V8" s="58"/>
      <c r="W8" s="58"/>
      <c r="X8" s="58"/>
      <c r="Y8" s="58"/>
      <c r="Z8" s="189"/>
      <c r="AA8" s="189"/>
      <c r="AB8" s="188"/>
      <c r="AC8" s="188"/>
      <c r="AD8" s="188"/>
      <c r="AE8" s="188"/>
      <c r="AF8" s="188"/>
      <c r="AG8" s="66"/>
      <c r="AH8" s="190"/>
      <c r="AI8" s="191"/>
      <c r="AJ8" s="191"/>
      <c r="AK8" s="191"/>
      <c r="AL8" s="191"/>
      <c r="AM8" s="191"/>
      <c r="AN8" s="191"/>
      <c r="AO8" s="191"/>
      <c r="AP8" s="191"/>
      <c r="AQ8" s="191"/>
      <c r="AR8" s="191"/>
      <c r="AS8" s="191"/>
      <c r="AT8" s="191"/>
      <c r="AU8" s="191"/>
      <c r="AV8" s="191"/>
      <c r="AW8" s="191"/>
      <c r="AX8" s="191"/>
      <c r="AY8" s="191"/>
      <c r="AZ8" s="35"/>
    </row>
    <row r="9" spans="1:52" ht="18.75" customHeight="1">
      <c r="A9" s="951" t="s">
        <v>70</v>
      </c>
      <c r="B9" s="30"/>
      <c r="C9" s="885" t="s">
        <v>138</v>
      </c>
      <c r="D9" s="734"/>
      <c r="E9" s="734"/>
      <c r="F9" s="734"/>
      <c r="G9" s="734"/>
      <c r="H9" s="734"/>
      <c r="I9" s="741" t="s">
        <v>139</v>
      </c>
      <c r="J9" s="741"/>
      <c r="K9" s="741"/>
      <c r="L9" s="741"/>
      <c r="M9" s="197" t="s">
        <v>406</v>
      </c>
      <c r="N9" s="741" t="s">
        <v>402</v>
      </c>
      <c r="O9" s="741"/>
      <c r="P9" s="741"/>
      <c r="Q9" s="734" t="s">
        <v>141</v>
      </c>
      <c r="R9" s="734"/>
      <c r="S9" s="734"/>
      <c r="T9" s="734"/>
      <c r="U9" s="734"/>
      <c r="V9" s="1003" t="s">
        <v>142</v>
      </c>
      <c r="W9" s="1003"/>
      <c r="X9" s="1003"/>
      <c r="Y9" s="1003"/>
      <c r="Z9" s="956" t="s">
        <v>140</v>
      </c>
      <c r="AA9" s="956"/>
      <c r="AB9" s="956"/>
      <c r="AC9" s="956"/>
      <c r="AD9" s="956"/>
      <c r="AE9" s="956"/>
      <c r="AF9" s="957"/>
      <c r="AG9" s="66"/>
      <c r="AH9" s="926" t="s">
        <v>143</v>
      </c>
      <c r="AI9" s="734" t="s">
        <v>144</v>
      </c>
      <c r="AJ9" s="734"/>
      <c r="AK9" s="734"/>
      <c r="AL9" s="734"/>
      <c r="AM9" s="734"/>
      <c r="AN9" s="734"/>
      <c r="AO9" s="734"/>
      <c r="AP9" s="734"/>
      <c r="AQ9" s="734"/>
      <c r="AR9" s="734"/>
      <c r="AS9" s="734"/>
      <c r="AT9" s="995"/>
      <c r="AU9" s="916" t="s">
        <v>145</v>
      </c>
      <c r="AV9" s="776"/>
      <c r="AW9" s="776"/>
      <c r="AX9" s="776"/>
      <c r="AY9" s="917"/>
      <c r="AZ9" s="32"/>
    </row>
    <row r="10" spans="1:52" ht="21.75" customHeight="1">
      <c r="A10" s="952"/>
      <c r="B10" s="30"/>
      <c r="C10" s="886"/>
      <c r="D10" s="748"/>
      <c r="E10" s="748"/>
      <c r="F10" s="748"/>
      <c r="G10" s="748"/>
      <c r="H10" s="748"/>
      <c r="I10" s="898" t="s">
        <v>20</v>
      </c>
      <c r="J10" s="1006" t="s">
        <v>146</v>
      </c>
      <c r="K10" s="1006"/>
      <c r="L10" s="820" t="s">
        <v>147</v>
      </c>
      <c r="M10" s="897" t="s">
        <v>403</v>
      </c>
      <c r="N10" s="962" t="s">
        <v>404</v>
      </c>
      <c r="O10" s="962"/>
      <c r="P10" s="962"/>
      <c r="Q10" s="748"/>
      <c r="R10" s="748"/>
      <c r="S10" s="748"/>
      <c r="T10" s="748"/>
      <c r="U10" s="748"/>
      <c r="V10" s="1004" t="s">
        <v>148</v>
      </c>
      <c r="W10" s="1004"/>
      <c r="X10" s="1004"/>
      <c r="Y10" s="1004"/>
      <c r="Z10" s="958" t="s">
        <v>149</v>
      </c>
      <c r="AA10" s="958"/>
      <c r="AB10" s="958"/>
      <c r="AC10" s="958"/>
      <c r="AD10" s="958"/>
      <c r="AE10" s="958"/>
      <c r="AF10" s="959"/>
      <c r="AG10" s="66"/>
      <c r="AH10" s="927"/>
      <c r="AI10" s="748"/>
      <c r="AJ10" s="748"/>
      <c r="AK10" s="748"/>
      <c r="AL10" s="748"/>
      <c r="AM10" s="748"/>
      <c r="AN10" s="748"/>
      <c r="AO10" s="748"/>
      <c r="AP10" s="748"/>
      <c r="AQ10" s="748"/>
      <c r="AR10" s="748"/>
      <c r="AS10" s="748"/>
      <c r="AT10" s="908"/>
      <c r="AU10" s="918"/>
      <c r="AV10" s="919"/>
      <c r="AW10" s="919"/>
      <c r="AX10" s="919"/>
      <c r="AY10" s="920"/>
      <c r="AZ10" s="32"/>
    </row>
    <row r="11" spans="1:52" ht="16.5" customHeight="1">
      <c r="A11" s="952"/>
      <c r="B11" s="30"/>
      <c r="C11" s="886"/>
      <c r="D11" s="748"/>
      <c r="E11" s="748"/>
      <c r="F11" s="748"/>
      <c r="G11" s="748"/>
      <c r="H11" s="748"/>
      <c r="I11" s="899"/>
      <c r="J11" s="605"/>
      <c r="K11" s="605"/>
      <c r="L11" s="978"/>
      <c r="M11" s="897"/>
      <c r="N11" s="962"/>
      <c r="O11" s="962"/>
      <c r="P11" s="962"/>
      <c r="Q11" s="748"/>
      <c r="R11" s="748"/>
      <c r="S11" s="748"/>
      <c r="T11" s="748"/>
      <c r="U11" s="748"/>
      <c r="V11" s="1004"/>
      <c r="W11" s="1004"/>
      <c r="X11" s="1004"/>
      <c r="Y11" s="1004"/>
      <c r="Z11" s="960"/>
      <c r="AA11" s="960"/>
      <c r="AB11" s="960"/>
      <c r="AC11" s="960"/>
      <c r="AD11" s="960"/>
      <c r="AE11" s="960"/>
      <c r="AF11" s="961"/>
      <c r="AG11" s="66"/>
      <c r="AH11" s="927"/>
      <c r="AI11" s="823"/>
      <c r="AJ11" s="823"/>
      <c r="AK11" s="823"/>
      <c r="AL11" s="823"/>
      <c r="AM11" s="823"/>
      <c r="AN11" s="823"/>
      <c r="AO11" s="823"/>
      <c r="AP11" s="823"/>
      <c r="AQ11" s="823"/>
      <c r="AR11" s="823"/>
      <c r="AS11" s="823"/>
      <c r="AT11" s="925"/>
      <c r="AU11" s="467"/>
      <c r="AV11" s="468"/>
      <c r="AW11" s="468"/>
      <c r="AX11" s="468"/>
      <c r="AY11" s="464" t="s">
        <v>55</v>
      </c>
      <c r="AZ11" s="32"/>
    </row>
    <row r="12" spans="1:52" ht="21" customHeight="1">
      <c r="A12" s="952"/>
      <c r="B12" s="30"/>
      <c r="C12" s="886"/>
      <c r="D12" s="748"/>
      <c r="E12" s="748"/>
      <c r="F12" s="748"/>
      <c r="G12" s="748"/>
      <c r="H12" s="748"/>
      <c r="I12" s="900"/>
      <c r="J12" s="1007" t="s">
        <v>150</v>
      </c>
      <c r="K12" s="1007"/>
      <c r="L12" s="979"/>
      <c r="M12" s="198" t="s">
        <v>151</v>
      </c>
      <c r="N12" s="214" t="s">
        <v>405</v>
      </c>
      <c r="O12" s="742" t="s">
        <v>153</v>
      </c>
      <c r="P12" s="742"/>
      <c r="Q12" s="748"/>
      <c r="R12" s="748"/>
      <c r="S12" s="748"/>
      <c r="T12" s="748"/>
      <c r="U12" s="748"/>
      <c r="V12" s="960" t="s">
        <v>154</v>
      </c>
      <c r="W12" s="960"/>
      <c r="X12" s="960"/>
      <c r="Y12" s="960"/>
      <c r="Z12" s="748" t="s">
        <v>152</v>
      </c>
      <c r="AA12" s="748"/>
      <c r="AB12" s="748" t="s">
        <v>153</v>
      </c>
      <c r="AC12" s="748"/>
      <c r="AD12" s="748"/>
      <c r="AE12" s="748"/>
      <c r="AF12" s="908"/>
      <c r="AG12" s="66"/>
      <c r="AH12" s="927"/>
      <c r="AI12" s="823"/>
      <c r="AJ12" s="823"/>
      <c r="AK12" s="823"/>
      <c r="AL12" s="823"/>
      <c r="AM12" s="823"/>
      <c r="AN12" s="823"/>
      <c r="AO12" s="823"/>
      <c r="AP12" s="823"/>
      <c r="AQ12" s="823"/>
      <c r="AR12" s="823"/>
      <c r="AS12" s="823"/>
      <c r="AT12" s="925"/>
      <c r="AU12" s="934"/>
      <c r="AV12" s="935"/>
      <c r="AW12" s="935"/>
      <c r="AX12" s="935"/>
      <c r="AY12" s="936"/>
      <c r="AZ12" s="32"/>
    </row>
    <row r="13" spans="1:52" ht="18.75" customHeight="1">
      <c r="A13" s="952"/>
      <c r="B13" s="30"/>
      <c r="C13" s="200"/>
      <c r="D13" s="887"/>
      <c r="E13" s="887"/>
      <c r="F13" s="887"/>
      <c r="G13" s="887"/>
      <c r="H13" s="789"/>
      <c r="I13" s="980" t="s">
        <v>155</v>
      </c>
      <c r="J13" s="981"/>
      <c r="K13" s="981"/>
      <c r="L13" s="982"/>
      <c r="M13" s="218" t="s">
        <v>156</v>
      </c>
      <c r="N13" s="220" t="s">
        <v>156</v>
      </c>
      <c r="O13" s="196"/>
      <c r="P13" s="218" t="s">
        <v>55</v>
      </c>
      <c r="Q13" s="257"/>
      <c r="R13" s="258"/>
      <c r="S13" s="258"/>
      <c r="T13" s="258"/>
      <c r="U13" s="259" t="s">
        <v>55</v>
      </c>
      <c r="V13" s="196"/>
      <c r="W13" s="196"/>
      <c r="X13" s="196"/>
      <c r="Y13" s="218" t="s">
        <v>55</v>
      </c>
      <c r="Z13" s="260"/>
      <c r="AA13" s="259" t="s">
        <v>156</v>
      </c>
      <c r="AB13" s="196"/>
      <c r="AC13" s="196"/>
      <c r="AD13" s="196"/>
      <c r="AE13" s="196"/>
      <c r="AF13" s="206" t="s">
        <v>55</v>
      </c>
      <c r="AG13" s="66"/>
      <c r="AH13" s="927"/>
      <c r="AI13" s="823"/>
      <c r="AJ13" s="823"/>
      <c r="AK13" s="823"/>
      <c r="AL13" s="823"/>
      <c r="AM13" s="823"/>
      <c r="AN13" s="823"/>
      <c r="AO13" s="823"/>
      <c r="AP13" s="823"/>
      <c r="AQ13" s="823"/>
      <c r="AR13" s="823"/>
      <c r="AS13" s="823"/>
      <c r="AT13" s="925"/>
      <c r="AU13" s="940"/>
      <c r="AV13" s="941"/>
      <c r="AW13" s="941"/>
      <c r="AX13" s="941"/>
      <c r="AY13" s="942"/>
      <c r="AZ13" s="32"/>
    </row>
    <row r="14" spans="1:52" ht="21.75" customHeight="1">
      <c r="A14" s="217"/>
      <c r="B14" s="30"/>
      <c r="C14" s="200"/>
      <c r="D14" s="823"/>
      <c r="E14" s="823"/>
      <c r="F14" s="823"/>
      <c r="G14" s="823"/>
      <c r="H14" s="864"/>
      <c r="I14" s="894"/>
      <c r="J14" s="895"/>
      <c r="K14" s="895"/>
      <c r="L14" s="896"/>
      <c r="M14" s="219"/>
      <c r="N14" s="221"/>
      <c r="O14" s="743"/>
      <c r="P14" s="743"/>
      <c r="Q14" s="744"/>
      <c r="R14" s="745"/>
      <c r="S14" s="745"/>
      <c r="T14" s="745"/>
      <c r="U14" s="746"/>
      <c r="V14" s="743"/>
      <c r="W14" s="1005"/>
      <c r="X14" s="1005"/>
      <c r="Y14" s="1005"/>
      <c r="Z14" s="744"/>
      <c r="AA14" s="746"/>
      <c r="AB14" s="743"/>
      <c r="AC14" s="743"/>
      <c r="AD14" s="743"/>
      <c r="AE14" s="743"/>
      <c r="AF14" s="939"/>
      <c r="AG14" s="66"/>
      <c r="AH14" s="927"/>
      <c r="AI14" s="823"/>
      <c r="AJ14" s="823"/>
      <c r="AK14" s="823"/>
      <c r="AL14" s="823"/>
      <c r="AM14" s="823"/>
      <c r="AN14" s="823"/>
      <c r="AO14" s="823"/>
      <c r="AP14" s="823"/>
      <c r="AQ14" s="823"/>
      <c r="AR14" s="823"/>
      <c r="AS14" s="823"/>
      <c r="AT14" s="925"/>
      <c r="AU14" s="940"/>
      <c r="AV14" s="941"/>
      <c r="AW14" s="941"/>
      <c r="AX14" s="941"/>
      <c r="AY14" s="942"/>
      <c r="AZ14" s="32"/>
    </row>
    <row r="15" spans="1:52" ht="39.75" customHeight="1">
      <c r="A15" s="974" t="s">
        <v>407</v>
      </c>
      <c r="B15" s="30"/>
      <c r="C15" s="200"/>
      <c r="D15" s="823"/>
      <c r="E15" s="823"/>
      <c r="F15" s="823"/>
      <c r="G15" s="823"/>
      <c r="H15" s="864"/>
      <c r="I15" s="984"/>
      <c r="J15" s="985"/>
      <c r="K15" s="985"/>
      <c r="L15" s="986"/>
      <c r="M15" s="204"/>
      <c r="N15" s="205"/>
      <c r="O15" s="747"/>
      <c r="P15" s="747"/>
      <c r="Q15" s="747"/>
      <c r="R15" s="747"/>
      <c r="S15" s="747"/>
      <c r="T15" s="747"/>
      <c r="U15" s="747"/>
      <c r="V15" s="747"/>
      <c r="W15" s="740"/>
      <c r="X15" s="740"/>
      <c r="Y15" s="740"/>
      <c r="Z15" s="747"/>
      <c r="AA15" s="740"/>
      <c r="AB15" s="747"/>
      <c r="AC15" s="747"/>
      <c r="AD15" s="747"/>
      <c r="AE15" s="747"/>
      <c r="AF15" s="788"/>
      <c r="AG15" s="66"/>
      <c r="AH15" s="927"/>
      <c r="AI15" s="823"/>
      <c r="AJ15" s="823"/>
      <c r="AK15" s="823"/>
      <c r="AL15" s="823"/>
      <c r="AM15" s="823"/>
      <c r="AN15" s="823"/>
      <c r="AO15" s="823"/>
      <c r="AP15" s="823"/>
      <c r="AQ15" s="823"/>
      <c r="AR15" s="823"/>
      <c r="AS15" s="823"/>
      <c r="AT15" s="925"/>
      <c r="AU15" s="943"/>
      <c r="AV15" s="944"/>
      <c r="AW15" s="944"/>
      <c r="AX15" s="944"/>
      <c r="AY15" s="945"/>
      <c r="AZ15" s="32"/>
    </row>
    <row r="16" spans="1:52" ht="18.75" customHeight="1">
      <c r="A16" s="974"/>
      <c r="B16" s="30"/>
      <c r="C16" s="888" t="s">
        <v>157</v>
      </c>
      <c r="D16" s="823"/>
      <c r="E16" s="823"/>
      <c r="F16" s="823"/>
      <c r="G16" s="823"/>
      <c r="H16" s="864"/>
      <c r="I16" s="984"/>
      <c r="J16" s="985"/>
      <c r="K16" s="985"/>
      <c r="L16" s="986"/>
      <c r="M16" s="884"/>
      <c r="N16" s="747"/>
      <c r="O16" s="747"/>
      <c r="P16" s="740"/>
      <c r="Q16" s="747"/>
      <c r="R16" s="747"/>
      <c r="S16" s="747"/>
      <c r="T16" s="747"/>
      <c r="U16" s="747"/>
      <c r="V16" s="747"/>
      <c r="W16" s="740"/>
      <c r="X16" s="740"/>
      <c r="Y16" s="740"/>
      <c r="Z16" s="739"/>
      <c r="AA16" s="740"/>
      <c r="AB16" s="747"/>
      <c r="AC16" s="747"/>
      <c r="AD16" s="747"/>
      <c r="AE16" s="747"/>
      <c r="AF16" s="788"/>
      <c r="AG16" s="66"/>
      <c r="AH16" s="927"/>
      <c r="AI16" s="748" t="s">
        <v>158</v>
      </c>
      <c r="AJ16" s="748"/>
      <c r="AK16" s="748"/>
      <c r="AL16" s="748"/>
      <c r="AM16" s="748"/>
      <c r="AN16" s="748"/>
      <c r="AO16" s="748"/>
      <c r="AP16" s="748"/>
      <c r="AQ16" s="748"/>
      <c r="AR16" s="748"/>
      <c r="AS16" s="748"/>
      <c r="AT16" s="908"/>
      <c r="AU16" s="465" t="s">
        <v>6</v>
      </c>
      <c r="AV16" s="223"/>
      <c r="AW16" s="223"/>
      <c r="AX16" s="223"/>
      <c r="AY16" s="466"/>
      <c r="AZ16" s="32"/>
    </row>
    <row r="17" spans="1:52" ht="18.75" customHeight="1" thickBot="1">
      <c r="A17" s="974"/>
      <c r="B17" s="30"/>
      <c r="C17" s="888"/>
      <c r="D17" s="823"/>
      <c r="E17" s="823"/>
      <c r="F17" s="823"/>
      <c r="G17" s="823"/>
      <c r="H17" s="864"/>
      <c r="I17" s="984"/>
      <c r="J17" s="985"/>
      <c r="K17" s="985"/>
      <c r="L17" s="986"/>
      <c r="M17" s="884"/>
      <c r="N17" s="747"/>
      <c r="O17" s="747"/>
      <c r="P17" s="740"/>
      <c r="Q17" s="747"/>
      <c r="R17" s="747"/>
      <c r="S17" s="747"/>
      <c r="T17" s="747"/>
      <c r="U17" s="747"/>
      <c r="V17" s="747"/>
      <c r="W17" s="740"/>
      <c r="X17" s="740"/>
      <c r="Y17" s="740"/>
      <c r="Z17" s="739"/>
      <c r="AA17" s="740"/>
      <c r="AB17" s="747"/>
      <c r="AC17" s="747"/>
      <c r="AD17" s="747"/>
      <c r="AE17" s="747"/>
      <c r="AF17" s="788"/>
      <c r="AG17" s="66"/>
      <c r="AH17" s="928"/>
      <c r="AI17" s="909"/>
      <c r="AJ17" s="909"/>
      <c r="AK17" s="909"/>
      <c r="AL17" s="909"/>
      <c r="AM17" s="909"/>
      <c r="AN17" s="909"/>
      <c r="AO17" s="909"/>
      <c r="AP17" s="909"/>
      <c r="AQ17" s="909"/>
      <c r="AR17" s="909"/>
      <c r="AS17" s="909"/>
      <c r="AT17" s="910"/>
      <c r="AU17" s="929">
        <v>0</v>
      </c>
      <c r="AV17" s="930"/>
      <c r="AW17" s="930"/>
      <c r="AX17" s="930"/>
      <c r="AY17" s="931"/>
      <c r="AZ17" s="32"/>
    </row>
    <row r="18" spans="1:52" ht="35.25" customHeight="1" thickBot="1">
      <c r="A18" s="974"/>
      <c r="B18" s="30"/>
      <c r="C18" s="200"/>
      <c r="D18" s="823"/>
      <c r="E18" s="823"/>
      <c r="F18" s="823"/>
      <c r="G18" s="823"/>
      <c r="H18" s="864"/>
      <c r="I18" s="984"/>
      <c r="J18" s="985"/>
      <c r="K18" s="985"/>
      <c r="L18" s="986"/>
      <c r="M18" s="204"/>
      <c r="N18" s="205"/>
      <c r="O18" s="754"/>
      <c r="P18" s="754"/>
      <c r="Q18" s="747"/>
      <c r="R18" s="747"/>
      <c r="S18" s="747"/>
      <c r="T18" s="747"/>
      <c r="U18" s="747"/>
      <c r="V18" s="747"/>
      <c r="W18" s="740"/>
      <c r="X18" s="740"/>
      <c r="Y18" s="740"/>
      <c r="Z18" s="747"/>
      <c r="AA18" s="740"/>
      <c r="AB18" s="747"/>
      <c r="AC18" s="747"/>
      <c r="AD18" s="747"/>
      <c r="AE18" s="747"/>
      <c r="AF18" s="788"/>
      <c r="AG18" s="66"/>
      <c r="AH18" s="226" t="s">
        <v>135</v>
      </c>
      <c r="AI18" s="949" t="s">
        <v>159</v>
      </c>
      <c r="AJ18" s="950"/>
      <c r="AK18" s="950"/>
      <c r="AL18" s="950"/>
      <c r="AM18" s="950"/>
      <c r="AN18" s="950"/>
      <c r="AO18" s="950"/>
      <c r="AP18" s="225" t="s">
        <v>20</v>
      </c>
      <c r="AQ18" s="948" t="s">
        <v>160</v>
      </c>
      <c r="AR18" s="948"/>
      <c r="AS18" s="948"/>
      <c r="AT18" s="948"/>
      <c r="AU18" s="948"/>
      <c r="AV18" s="948"/>
      <c r="AW18" s="948"/>
      <c r="AX18" s="225" t="s">
        <v>147</v>
      </c>
      <c r="AY18" s="224"/>
      <c r="AZ18" s="32"/>
    </row>
    <row r="19" spans="1:52" ht="18.75" customHeight="1">
      <c r="A19" s="974"/>
      <c r="B19" s="30"/>
      <c r="C19" s="200"/>
      <c r="D19" s="823"/>
      <c r="E19" s="823"/>
      <c r="F19" s="823"/>
      <c r="G19" s="823"/>
      <c r="H19" s="864"/>
      <c r="I19" s="984"/>
      <c r="J19" s="985"/>
      <c r="K19" s="985"/>
      <c r="L19" s="986"/>
      <c r="M19" s="884"/>
      <c r="N19" s="747"/>
      <c r="O19" s="747"/>
      <c r="P19" s="740"/>
      <c r="Q19" s="747"/>
      <c r="R19" s="747"/>
      <c r="S19" s="747"/>
      <c r="T19" s="747"/>
      <c r="U19" s="747"/>
      <c r="V19" s="747"/>
      <c r="W19" s="740"/>
      <c r="X19" s="740"/>
      <c r="Y19" s="740"/>
      <c r="Z19" s="739"/>
      <c r="AA19" s="740"/>
      <c r="AB19" s="747"/>
      <c r="AC19" s="747"/>
      <c r="AD19" s="747"/>
      <c r="AE19" s="747"/>
      <c r="AF19" s="788"/>
      <c r="AG19" s="66"/>
      <c r="AH19" s="885" t="s">
        <v>161</v>
      </c>
      <c r="AI19" s="734"/>
      <c r="AJ19" s="734"/>
      <c r="AK19" s="734" t="s">
        <v>162</v>
      </c>
      <c r="AL19" s="734"/>
      <c r="AM19" s="734"/>
      <c r="AN19" s="734"/>
      <c r="AO19" s="734"/>
      <c r="AP19" s="734"/>
      <c r="AQ19" s="734"/>
      <c r="AR19" s="734"/>
      <c r="AS19" s="734" t="s">
        <v>163</v>
      </c>
      <c r="AT19" s="734"/>
      <c r="AU19" s="734"/>
      <c r="AV19" s="734"/>
      <c r="AW19" s="734"/>
      <c r="AX19" s="734"/>
      <c r="AY19" s="995"/>
      <c r="AZ19" s="32"/>
    </row>
    <row r="20" spans="1:52" ht="18.75" customHeight="1">
      <c r="A20" s="974"/>
      <c r="B20" s="30"/>
      <c r="C20" s="200"/>
      <c r="D20" s="823"/>
      <c r="E20" s="823"/>
      <c r="F20" s="823"/>
      <c r="G20" s="823"/>
      <c r="H20" s="864"/>
      <c r="I20" s="984"/>
      <c r="J20" s="985"/>
      <c r="K20" s="985"/>
      <c r="L20" s="986"/>
      <c r="M20" s="884"/>
      <c r="N20" s="747"/>
      <c r="O20" s="747"/>
      <c r="P20" s="740"/>
      <c r="Q20" s="747"/>
      <c r="R20" s="747"/>
      <c r="S20" s="747"/>
      <c r="T20" s="747"/>
      <c r="U20" s="747"/>
      <c r="V20" s="747"/>
      <c r="W20" s="740"/>
      <c r="X20" s="740"/>
      <c r="Y20" s="740"/>
      <c r="Z20" s="739"/>
      <c r="AA20" s="740"/>
      <c r="AB20" s="747"/>
      <c r="AC20" s="747"/>
      <c r="AD20" s="747"/>
      <c r="AE20" s="747"/>
      <c r="AF20" s="788"/>
      <c r="AG20" s="66"/>
      <c r="AH20" s="947"/>
      <c r="AI20" s="932"/>
      <c r="AJ20" s="932"/>
      <c r="AK20" s="932" t="s">
        <v>152</v>
      </c>
      <c r="AL20" s="932"/>
      <c r="AM20" s="933"/>
      <c r="AN20" s="932" t="s">
        <v>153</v>
      </c>
      <c r="AO20" s="932"/>
      <c r="AP20" s="932"/>
      <c r="AQ20" s="932"/>
      <c r="AR20" s="932"/>
      <c r="AS20" s="849" t="s">
        <v>152</v>
      </c>
      <c r="AT20" s="932"/>
      <c r="AU20" s="933"/>
      <c r="AV20" s="932" t="s">
        <v>153</v>
      </c>
      <c r="AW20" s="932"/>
      <c r="AX20" s="932"/>
      <c r="AY20" s="946"/>
      <c r="AZ20" s="32"/>
    </row>
    <row r="21" spans="1:52" ht="18.75" customHeight="1">
      <c r="A21" s="974"/>
      <c r="B21" s="30"/>
      <c r="C21" s="200"/>
      <c r="D21" s="823"/>
      <c r="E21" s="823"/>
      <c r="F21" s="823"/>
      <c r="G21" s="823"/>
      <c r="H21" s="864"/>
      <c r="I21" s="984"/>
      <c r="J21" s="985"/>
      <c r="K21" s="985"/>
      <c r="L21" s="986"/>
      <c r="M21" s="884"/>
      <c r="N21" s="747"/>
      <c r="O21" s="747"/>
      <c r="P21" s="740"/>
      <c r="Q21" s="747"/>
      <c r="R21" s="747"/>
      <c r="S21" s="747"/>
      <c r="T21" s="747"/>
      <c r="U21" s="747"/>
      <c r="V21" s="747"/>
      <c r="W21" s="740"/>
      <c r="X21" s="740"/>
      <c r="Y21" s="740"/>
      <c r="Z21" s="739"/>
      <c r="AA21" s="740"/>
      <c r="AB21" s="747"/>
      <c r="AC21" s="747"/>
      <c r="AD21" s="747"/>
      <c r="AE21" s="747"/>
      <c r="AF21" s="788"/>
      <c r="AG21" s="192"/>
      <c r="AH21" s="937" t="s">
        <v>164</v>
      </c>
      <c r="AI21" s="229"/>
      <c r="AJ21" s="230"/>
      <c r="AK21" s="227"/>
      <c r="AL21" s="227"/>
      <c r="AM21" s="227"/>
      <c r="AN21" s="232"/>
      <c r="AO21" s="231"/>
      <c r="AP21" s="231"/>
      <c r="AQ21" s="231"/>
      <c r="AR21" s="233" t="s">
        <v>55</v>
      </c>
      <c r="AS21" s="227"/>
      <c r="AT21" s="227"/>
      <c r="AU21" s="227"/>
      <c r="AV21" s="229"/>
      <c r="AW21" s="227"/>
      <c r="AX21" s="227"/>
      <c r="AY21" s="228" t="s">
        <v>55</v>
      </c>
      <c r="AZ21" s="32"/>
    </row>
    <row r="22" spans="1:52" ht="18.75" customHeight="1">
      <c r="A22" s="974"/>
      <c r="B22" s="30"/>
      <c r="C22" s="200"/>
      <c r="D22" s="823"/>
      <c r="E22" s="823"/>
      <c r="F22" s="823"/>
      <c r="G22" s="823"/>
      <c r="H22" s="864"/>
      <c r="I22" s="984"/>
      <c r="J22" s="985"/>
      <c r="K22" s="985"/>
      <c r="L22" s="986"/>
      <c r="M22" s="884"/>
      <c r="N22" s="747"/>
      <c r="O22" s="747"/>
      <c r="P22" s="740"/>
      <c r="Q22" s="747"/>
      <c r="R22" s="747"/>
      <c r="S22" s="747"/>
      <c r="T22" s="747"/>
      <c r="U22" s="747"/>
      <c r="V22" s="747"/>
      <c r="W22" s="740"/>
      <c r="X22" s="740"/>
      <c r="Y22" s="740"/>
      <c r="Z22" s="739"/>
      <c r="AA22" s="740"/>
      <c r="AB22" s="747"/>
      <c r="AC22" s="747"/>
      <c r="AD22" s="747"/>
      <c r="AE22" s="747"/>
      <c r="AF22" s="788"/>
      <c r="AG22" s="192"/>
      <c r="AH22" s="863"/>
      <c r="AI22" s="785"/>
      <c r="AJ22" s="786"/>
      <c r="AK22" s="787"/>
      <c r="AL22" s="787"/>
      <c r="AM22" s="787"/>
      <c r="AN22" s="781"/>
      <c r="AO22" s="782"/>
      <c r="AP22" s="782"/>
      <c r="AQ22" s="783"/>
      <c r="AR22" s="784"/>
      <c r="AS22" s="787"/>
      <c r="AT22" s="787"/>
      <c r="AU22" s="787"/>
      <c r="AV22" s="911"/>
      <c r="AW22" s="912"/>
      <c r="AX22" s="912"/>
      <c r="AY22" s="913"/>
      <c r="AZ22" s="32"/>
    </row>
    <row r="23" spans="1:52" ht="18.75" customHeight="1">
      <c r="A23" s="974"/>
      <c r="B23" s="30"/>
      <c r="C23" s="983" t="s">
        <v>165</v>
      </c>
      <c r="D23" s="993" t="s">
        <v>166</v>
      </c>
      <c r="E23" s="823"/>
      <c r="F23" s="823"/>
      <c r="G23" s="823"/>
      <c r="H23" s="864"/>
      <c r="I23" s="984"/>
      <c r="J23" s="985"/>
      <c r="K23" s="985"/>
      <c r="L23" s="986"/>
      <c r="M23" s="884"/>
      <c r="N23" s="747"/>
      <c r="O23" s="747"/>
      <c r="P23" s="740"/>
      <c r="Q23" s="747"/>
      <c r="R23" s="747"/>
      <c r="S23" s="747"/>
      <c r="T23" s="747"/>
      <c r="U23" s="747"/>
      <c r="V23" s="747"/>
      <c r="W23" s="740"/>
      <c r="X23" s="740"/>
      <c r="Y23" s="740"/>
      <c r="Z23" s="739"/>
      <c r="AA23" s="740"/>
      <c r="AB23" s="747"/>
      <c r="AC23" s="747"/>
      <c r="AD23" s="747"/>
      <c r="AE23" s="747"/>
      <c r="AF23" s="788"/>
      <c r="AG23" s="192"/>
      <c r="AH23" s="863"/>
      <c r="AI23" s="785"/>
      <c r="AJ23" s="786"/>
      <c r="AK23" s="787"/>
      <c r="AL23" s="787"/>
      <c r="AM23" s="787"/>
      <c r="AN23" s="781"/>
      <c r="AO23" s="782"/>
      <c r="AP23" s="782"/>
      <c r="AQ23" s="783"/>
      <c r="AR23" s="784"/>
      <c r="AS23" s="787"/>
      <c r="AT23" s="787"/>
      <c r="AU23" s="787"/>
      <c r="AV23" s="911"/>
      <c r="AW23" s="912"/>
      <c r="AX23" s="912"/>
      <c r="AY23" s="913"/>
      <c r="AZ23" s="32"/>
    </row>
    <row r="24" spans="1:52" ht="18.75" customHeight="1">
      <c r="A24" s="974"/>
      <c r="B24" s="30"/>
      <c r="C24" s="983"/>
      <c r="D24" s="993"/>
      <c r="E24" s="823"/>
      <c r="F24" s="823"/>
      <c r="G24" s="823"/>
      <c r="H24" s="864"/>
      <c r="I24" s="984"/>
      <c r="J24" s="985"/>
      <c r="K24" s="985"/>
      <c r="L24" s="986"/>
      <c r="M24" s="884"/>
      <c r="N24" s="747"/>
      <c r="O24" s="747"/>
      <c r="P24" s="740"/>
      <c r="Q24" s="747"/>
      <c r="R24" s="747"/>
      <c r="S24" s="747"/>
      <c r="T24" s="747"/>
      <c r="U24" s="747"/>
      <c r="V24" s="747"/>
      <c r="W24" s="740"/>
      <c r="X24" s="740"/>
      <c r="Y24" s="740"/>
      <c r="Z24" s="739"/>
      <c r="AA24" s="740"/>
      <c r="AB24" s="747"/>
      <c r="AC24" s="747"/>
      <c r="AD24" s="747"/>
      <c r="AE24" s="747"/>
      <c r="AF24" s="788"/>
      <c r="AG24" s="192"/>
      <c r="AH24" s="863"/>
      <c r="AI24" s="785"/>
      <c r="AJ24" s="786"/>
      <c r="AK24" s="787"/>
      <c r="AL24" s="787"/>
      <c r="AM24" s="787"/>
      <c r="AN24" s="781"/>
      <c r="AO24" s="782"/>
      <c r="AP24" s="782"/>
      <c r="AQ24" s="783"/>
      <c r="AR24" s="784"/>
      <c r="AS24" s="787"/>
      <c r="AT24" s="787"/>
      <c r="AU24" s="787"/>
      <c r="AV24" s="911"/>
      <c r="AW24" s="912"/>
      <c r="AX24" s="912"/>
      <c r="AY24" s="913"/>
      <c r="AZ24" s="32"/>
    </row>
    <row r="25" spans="1:52" ht="18.75" customHeight="1">
      <c r="A25" s="974"/>
      <c r="B25" s="30"/>
      <c r="C25" s="200"/>
      <c r="D25" s="993"/>
      <c r="E25" s="823"/>
      <c r="F25" s="823"/>
      <c r="G25" s="823"/>
      <c r="H25" s="864"/>
      <c r="I25" s="984"/>
      <c r="J25" s="985"/>
      <c r="K25" s="985"/>
      <c r="L25" s="986"/>
      <c r="M25" s="884"/>
      <c r="N25" s="747"/>
      <c r="O25" s="747"/>
      <c r="P25" s="740"/>
      <c r="Q25" s="747"/>
      <c r="R25" s="747"/>
      <c r="S25" s="747"/>
      <c r="T25" s="747"/>
      <c r="U25" s="747"/>
      <c r="V25" s="747"/>
      <c r="W25" s="740"/>
      <c r="X25" s="740"/>
      <c r="Y25" s="740"/>
      <c r="Z25" s="739"/>
      <c r="AA25" s="740"/>
      <c r="AB25" s="747"/>
      <c r="AC25" s="747"/>
      <c r="AD25" s="747"/>
      <c r="AE25" s="747"/>
      <c r="AF25" s="788"/>
      <c r="AG25" s="192"/>
      <c r="AH25" s="938"/>
      <c r="AI25" s="789"/>
      <c r="AJ25" s="757"/>
      <c r="AK25" s="895"/>
      <c r="AL25" s="895"/>
      <c r="AM25" s="895"/>
      <c r="AN25" s="790"/>
      <c r="AO25" s="791"/>
      <c r="AP25" s="791"/>
      <c r="AQ25" s="792"/>
      <c r="AR25" s="793"/>
      <c r="AS25" s="895"/>
      <c r="AT25" s="895"/>
      <c r="AU25" s="895"/>
      <c r="AV25" s="755"/>
      <c r="AW25" s="756"/>
      <c r="AX25" s="756"/>
      <c r="AY25" s="1047"/>
      <c r="AZ25" s="32"/>
    </row>
    <row r="26" spans="1:52" ht="18.75" customHeight="1">
      <c r="A26" s="974"/>
      <c r="B26" s="30"/>
      <c r="C26" s="200"/>
      <c r="D26" s="993"/>
      <c r="E26" s="823"/>
      <c r="F26" s="823"/>
      <c r="G26" s="823"/>
      <c r="H26" s="864"/>
      <c r="I26" s="984"/>
      <c r="J26" s="985"/>
      <c r="K26" s="985"/>
      <c r="L26" s="986"/>
      <c r="M26" s="884"/>
      <c r="N26" s="747"/>
      <c r="O26" s="747"/>
      <c r="P26" s="740"/>
      <c r="Q26" s="747"/>
      <c r="R26" s="747"/>
      <c r="S26" s="747"/>
      <c r="T26" s="747"/>
      <c r="U26" s="747"/>
      <c r="V26" s="747"/>
      <c r="W26" s="740"/>
      <c r="X26" s="740"/>
      <c r="Y26" s="740"/>
      <c r="Z26" s="739"/>
      <c r="AA26" s="740"/>
      <c r="AB26" s="747"/>
      <c r="AC26" s="747"/>
      <c r="AD26" s="747"/>
      <c r="AE26" s="747"/>
      <c r="AF26" s="788"/>
      <c r="AG26" s="192"/>
      <c r="AH26" s="863" t="s">
        <v>167</v>
      </c>
      <c r="AI26" s="785"/>
      <c r="AJ26" s="786"/>
      <c r="AK26" s="787"/>
      <c r="AL26" s="787"/>
      <c r="AM26" s="787"/>
      <c r="AN26" s="781"/>
      <c r="AO26" s="782"/>
      <c r="AP26" s="782"/>
      <c r="AQ26" s="783"/>
      <c r="AR26" s="784"/>
      <c r="AS26" s="787"/>
      <c r="AT26" s="787"/>
      <c r="AU26" s="787"/>
      <c r="AV26" s="911"/>
      <c r="AW26" s="912"/>
      <c r="AX26" s="912"/>
      <c r="AY26" s="913"/>
      <c r="AZ26" s="32"/>
    </row>
    <row r="27" spans="1:52" ht="18.75" customHeight="1">
      <c r="A27" s="974"/>
      <c r="B27" s="30"/>
      <c r="C27" s="200"/>
      <c r="D27" s="993"/>
      <c r="E27" s="823"/>
      <c r="F27" s="823"/>
      <c r="G27" s="823"/>
      <c r="H27" s="864"/>
      <c r="I27" s="984"/>
      <c r="J27" s="985"/>
      <c r="K27" s="985"/>
      <c r="L27" s="986"/>
      <c r="M27" s="884"/>
      <c r="N27" s="747"/>
      <c r="O27" s="747"/>
      <c r="P27" s="740"/>
      <c r="Q27" s="747"/>
      <c r="R27" s="747"/>
      <c r="S27" s="747"/>
      <c r="T27" s="747"/>
      <c r="U27" s="747"/>
      <c r="V27" s="747"/>
      <c r="W27" s="740"/>
      <c r="X27" s="740"/>
      <c r="Y27" s="740"/>
      <c r="Z27" s="739"/>
      <c r="AA27" s="740"/>
      <c r="AB27" s="747"/>
      <c r="AC27" s="747"/>
      <c r="AD27" s="747"/>
      <c r="AE27" s="747"/>
      <c r="AF27" s="788"/>
      <c r="AG27" s="192"/>
      <c r="AH27" s="863"/>
      <c r="AI27" s="785"/>
      <c r="AJ27" s="786"/>
      <c r="AK27" s="787"/>
      <c r="AL27" s="787"/>
      <c r="AM27" s="787"/>
      <c r="AN27" s="781"/>
      <c r="AO27" s="782"/>
      <c r="AP27" s="782"/>
      <c r="AQ27" s="783"/>
      <c r="AR27" s="784"/>
      <c r="AS27" s="787"/>
      <c r="AT27" s="787"/>
      <c r="AU27" s="787"/>
      <c r="AV27" s="911"/>
      <c r="AW27" s="912"/>
      <c r="AX27" s="912"/>
      <c r="AY27" s="913"/>
      <c r="AZ27" s="32"/>
    </row>
    <row r="28" spans="1:52" ht="18.75" customHeight="1">
      <c r="A28" s="974"/>
      <c r="B28" s="30"/>
      <c r="C28" s="200"/>
      <c r="D28" s="993"/>
      <c r="E28" s="823"/>
      <c r="F28" s="823"/>
      <c r="G28" s="823"/>
      <c r="H28" s="864"/>
      <c r="I28" s="984"/>
      <c r="J28" s="985"/>
      <c r="K28" s="985"/>
      <c r="L28" s="986"/>
      <c r="M28" s="884"/>
      <c r="N28" s="747"/>
      <c r="O28" s="747"/>
      <c r="P28" s="740"/>
      <c r="Q28" s="747"/>
      <c r="R28" s="747"/>
      <c r="S28" s="747"/>
      <c r="T28" s="747"/>
      <c r="U28" s="747"/>
      <c r="V28" s="747"/>
      <c r="W28" s="740"/>
      <c r="X28" s="740"/>
      <c r="Y28" s="740"/>
      <c r="Z28" s="739"/>
      <c r="AA28" s="740"/>
      <c r="AB28" s="747"/>
      <c r="AC28" s="747"/>
      <c r="AD28" s="747"/>
      <c r="AE28" s="747"/>
      <c r="AF28" s="788"/>
      <c r="AG28" s="192"/>
      <c r="AH28" s="863"/>
      <c r="AI28" s="785"/>
      <c r="AJ28" s="786"/>
      <c r="AK28" s="787"/>
      <c r="AL28" s="787"/>
      <c r="AM28" s="787"/>
      <c r="AN28" s="781"/>
      <c r="AO28" s="782"/>
      <c r="AP28" s="782"/>
      <c r="AQ28" s="783"/>
      <c r="AR28" s="784"/>
      <c r="AS28" s="787"/>
      <c r="AT28" s="787"/>
      <c r="AU28" s="787"/>
      <c r="AV28" s="911"/>
      <c r="AW28" s="912"/>
      <c r="AX28" s="912"/>
      <c r="AY28" s="913"/>
      <c r="AZ28" s="32"/>
    </row>
    <row r="29" spans="1:52" ht="18.75" customHeight="1">
      <c r="A29" s="975"/>
      <c r="B29" s="30"/>
      <c r="C29" s="987" t="s">
        <v>168</v>
      </c>
      <c r="D29" s="823"/>
      <c r="E29" s="823"/>
      <c r="F29" s="823"/>
      <c r="G29" s="823"/>
      <c r="H29" s="864"/>
      <c r="I29" s="891" t="s">
        <v>169</v>
      </c>
      <c r="J29" s="892"/>
      <c r="K29" s="892"/>
      <c r="L29" s="893"/>
      <c r="M29" s="753"/>
      <c r="N29" s="747"/>
      <c r="O29" s="747"/>
      <c r="P29" s="740"/>
      <c r="Q29" s="747"/>
      <c r="R29" s="747"/>
      <c r="S29" s="747"/>
      <c r="T29" s="747"/>
      <c r="U29" s="747"/>
      <c r="V29" s="747"/>
      <c r="W29" s="740"/>
      <c r="X29" s="740"/>
      <c r="Y29" s="740"/>
      <c r="Z29" s="739"/>
      <c r="AA29" s="740"/>
      <c r="AB29" s="747"/>
      <c r="AC29" s="747"/>
      <c r="AD29" s="747"/>
      <c r="AE29" s="747"/>
      <c r="AF29" s="788"/>
      <c r="AG29" s="192"/>
      <c r="AH29" s="863"/>
      <c r="AI29" s="785"/>
      <c r="AJ29" s="786"/>
      <c r="AK29" s="787"/>
      <c r="AL29" s="787"/>
      <c r="AM29" s="787"/>
      <c r="AN29" s="781"/>
      <c r="AO29" s="782"/>
      <c r="AP29" s="782"/>
      <c r="AQ29" s="783"/>
      <c r="AR29" s="784"/>
      <c r="AS29" s="787"/>
      <c r="AT29" s="787"/>
      <c r="AU29" s="787"/>
      <c r="AV29" s="911"/>
      <c r="AW29" s="912"/>
      <c r="AX29" s="912"/>
      <c r="AY29" s="913"/>
      <c r="AZ29" s="32"/>
    </row>
    <row r="30" spans="1:52" ht="18.75" customHeight="1">
      <c r="A30" s="30"/>
      <c r="B30" s="30"/>
      <c r="C30" s="988"/>
      <c r="D30" s="823"/>
      <c r="E30" s="823"/>
      <c r="F30" s="823"/>
      <c r="G30" s="823"/>
      <c r="H30" s="864"/>
      <c r="I30" s="878"/>
      <c r="J30" s="879"/>
      <c r="K30" s="879"/>
      <c r="L30" s="880"/>
      <c r="M30" s="753"/>
      <c r="N30" s="747"/>
      <c r="O30" s="747"/>
      <c r="P30" s="740"/>
      <c r="Q30" s="747"/>
      <c r="R30" s="747"/>
      <c r="S30" s="747"/>
      <c r="T30" s="747"/>
      <c r="U30" s="747"/>
      <c r="V30" s="747"/>
      <c r="W30" s="740"/>
      <c r="X30" s="740"/>
      <c r="Y30" s="740"/>
      <c r="Z30" s="739"/>
      <c r="AA30" s="740"/>
      <c r="AB30" s="747"/>
      <c r="AC30" s="747"/>
      <c r="AD30" s="747"/>
      <c r="AE30" s="747"/>
      <c r="AF30" s="788"/>
      <c r="AG30" s="192"/>
      <c r="AH30" s="863"/>
      <c r="AI30" s="785"/>
      <c r="AJ30" s="786"/>
      <c r="AK30" s="787"/>
      <c r="AL30" s="787"/>
      <c r="AM30" s="787"/>
      <c r="AN30" s="781"/>
      <c r="AO30" s="782"/>
      <c r="AP30" s="782"/>
      <c r="AQ30" s="783"/>
      <c r="AR30" s="784"/>
      <c r="AS30" s="787"/>
      <c r="AT30" s="787"/>
      <c r="AU30" s="787"/>
      <c r="AV30" s="911"/>
      <c r="AW30" s="912"/>
      <c r="AX30" s="912"/>
      <c r="AY30" s="913"/>
      <c r="AZ30" s="32"/>
    </row>
    <row r="31" spans="1:52" ht="18.75" customHeight="1">
      <c r="A31" s="30"/>
      <c r="B31" s="30"/>
      <c r="C31" s="988"/>
      <c r="D31" s="823"/>
      <c r="E31" s="823"/>
      <c r="F31" s="823"/>
      <c r="G31" s="823"/>
      <c r="H31" s="864"/>
      <c r="I31" s="860"/>
      <c r="J31" s="861"/>
      <c r="K31" s="861"/>
      <c r="L31" s="862"/>
      <c r="M31" s="753"/>
      <c r="N31" s="747"/>
      <c r="O31" s="747"/>
      <c r="P31" s="740"/>
      <c r="Q31" s="747"/>
      <c r="R31" s="747"/>
      <c r="S31" s="747"/>
      <c r="T31" s="747"/>
      <c r="U31" s="747"/>
      <c r="V31" s="747"/>
      <c r="W31" s="740"/>
      <c r="X31" s="740"/>
      <c r="Y31" s="740"/>
      <c r="Z31" s="739"/>
      <c r="AA31" s="740"/>
      <c r="AB31" s="747"/>
      <c r="AC31" s="747"/>
      <c r="AD31" s="747"/>
      <c r="AE31" s="747"/>
      <c r="AF31" s="788"/>
      <c r="AG31" s="192"/>
      <c r="AH31" s="937" t="s">
        <v>400</v>
      </c>
      <c r="AI31" s="839"/>
      <c r="AJ31" s="840"/>
      <c r="AK31" s="905"/>
      <c r="AL31" s="905"/>
      <c r="AM31" s="905"/>
      <c r="AN31" s="901"/>
      <c r="AO31" s="902"/>
      <c r="AP31" s="902"/>
      <c r="AQ31" s="903"/>
      <c r="AR31" s="904"/>
      <c r="AS31" s="905"/>
      <c r="AT31" s="905"/>
      <c r="AU31" s="905"/>
      <c r="AV31" s="1030"/>
      <c r="AW31" s="866"/>
      <c r="AX31" s="866"/>
      <c r="AY31" s="1031"/>
      <c r="AZ31" s="32"/>
    </row>
    <row r="32" spans="1:52" ht="18.75" customHeight="1">
      <c r="A32" s="30"/>
      <c r="B32" s="30"/>
      <c r="C32" s="988"/>
      <c r="D32" s="823"/>
      <c r="E32" s="823"/>
      <c r="F32" s="823"/>
      <c r="G32" s="823"/>
      <c r="H32" s="864"/>
      <c r="I32" s="860"/>
      <c r="J32" s="861"/>
      <c r="K32" s="861"/>
      <c r="L32" s="862"/>
      <c r="M32" s="753"/>
      <c r="N32" s="747"/>
      <c r="O32" s="747"/>
      <c r="P32" s="740"/>
      <c r="Q32" s="747"/>
      <c r="R32" s="747"/>
      <c r="S32" s="747"/>
      <c r="T32" s="747"/>
      <c r="U32" s="747"/>
      <c r="V32" s="747"/>
      <c r="W32" s="740"/>
      <c r="X32" s="740"/>
      <c r="Y32" s="740"/>
      <c r="Z32" s="739"/>
      <c r="AA32" s="740"/>
      <c r="AB32" s="747"/>
      <c r="AC32" s="747"/>
      <c r="AD32" s="747"/>
      <c r="AE32" s="747"/>
      <c r="AF32" s="788"/>
      <c r="AG32" s="192"/>
      <c r="AH32" s="863"/>
      <c r="AI32" s="785"/>
      <c r="AJ32" s="786"/>
      <c r="AK32" s="787"/>
      <c r="AL32" s="787"/>
      <c r="AM32" s="787"/>
      <c r="AN32" s="781"/>
      <c r="AO32" s="782"/>
      <c r="AP32" s="782"/>
      <c r="AQ32" s="783"/>
      <c r="AR32" s="784"/>
      <c r="AS32" s="787"/>
      <c r="AT32" s="787"/>
      <c r="AU32" s="787"/>
      <c r="AV32" s="911"/>
      <c r="AW32" s="912"/>
      <c r="AX32" s="912"/>
      <c r="AY32" s="913"/>
      <c r="AZ32" s="32"/>
    </row>
    <row r="33" spans="1:52" ht="18.75" customHeight="1">
      <c r="A33" s="30"/>
      <c r="B33" s="30"/>
      <c r="C33" s="988"/>
      <c r="D33" s="823"/>
      <c r="E33" s="823"/>
      <c r="F33" s="823"/>
      <c r="G33" s="823"/>
      <c r="H33" s="864"/>
      <c r="I33" s="860"/>
      <c r="J33" s="861"/>
      <c r="K33" s="861"/>
      <c r="L33" s="862"/>
      <c r="M33" s="753"/>
      <c r="N33" s="747"/>
      <c r="O33" s="747"/>
      <c r="P33" s="740"/>
      <c r="Q33" s="747"/>
      <c r="R33" s="747"/>
      <c r="S33" s="747"/>
      <c r="T33" s="747"/>
      <c r="U33" s="747"/>
      <c r="V33" s="747"/>
      <c r="W33" s="740"/>
      <c r="X33" s="740"/>
      <c r="Y33" s="740"/>
      <c r="Z33" s="739"/>
      <c r="AA33" s="740"/>
      <c r="AB33" s="747"/>
      <c r="AC33" s="747"/>
      <c r="AD33" s="747"/>
      <c r="AE33" s="747"/>
      <c r="AF33" s="788"/>
      <c r="AG33" s="192"/>
      <c r="AH33" s="863"/>
      <c r="AI33" s="785"/>
      <c r="AJ33" s="786"/>
      <c r="AK33" s="787"/>
      <c r="AL33" s="787"/>
      <c r="AM33" s="787"/>
      <c r="AN33" s="781"/>
      <c r="AO33" s="782"/>
      <c r="AP33" s="782"/>
      <c r="AQ33" s="783"/>
      <c r="AR33" s="784"/>
      <c r="AS33" s="787"/>
      <c r="AT33" s="787"/>
      <c r="AU33" s="787"/>
      <c r="AV33" s="911"/>
      <c r="AW33" s="912"/>
      <c r="AX33" s="912"/>
      <c r="AY33" s="913"/>
      <c r="AZ33" s="32"/>
    </row>
    <row r="34" spans="1:52" ht="18.75" customHeight="1" thickBot="1">
      <c r="A34" s="30"/>
      <c r="B34" s="30"/>
      <c r="C34" s="988"/>
      <c r="D34" s="994"/>
      <c r="E34" s="994"/>
      <c r="F34" s="994"/>
      <c r="G34" s="994"/>
      <c r="H34" s="839"/>
      <c r="I34" s="860"/>
      <c r="J34" s="861"/>
      <c r="K34" s="861"/>
      <c r="L34" s="862"/>
      <c r="M34" s="889"/>
      <c r="N34" s="834"/>
      <c r="O34" s="834"/>
      <c r="P34" s="829"/>
      <c r="Q34" s="834"/>
      <c r="R34" s="834"/>
      <c r="S34" s="834"/>
      <c r="T34" s="834"/>
      <c r="U34" s="834"/>
      <c r="V34" s="834"/>
      <c r="W34" s="829"/>
      <c r="X34" s="829"/>
      <c r="Y34" s="829"/>
      <c r="Z34" s="828"/>
      <c r="AA34" s="829"/>
      <c r="AB34" s="834"/>
      <c r="AC34" s="834"/>
      <c r="AD34" s="834"/>
      <c r="AE34" s="834"/>
      <c r="AF34" s="1032"/>
      <c r="AG34" s="192"/>
      <c r="AH34" s="863"/>
      <c r="AI34" s="785"/>
      <c r="AJ34" s="786"/>
      <c r="AK34" s="787"/>
      <c r="AL34" s="787"/>
      <c r="AM34" s="787"/>
      <c r="AN34" s="781"/>
      <c r="AO34" s="782"/>
      <c r="AP34" s="782"/>
      <c r="AQ34" s="783"/>
      <c r="AR34" s="784"/>
      <c r="AS34" s="787"/>
      <c r="AT34" s="787"/>
      <c r="AU34" s="787"/>
      <c r="AV34" s="911"/>
      <c r="AW34" s="912"/>
      <c r="AX34" s="912"/>
      <c r="AY34" s="913"/>
      <c r="AZ34" s="32"/>
    </row>
    <row r="35" spans="1:52" ht="18.75" customHeight="1">
      <c r="A35" s="30"/>
      <c r="B35" s="30"/>
      <c r="C35" s="847" t="s">
        <v>170</v>
      </c>
      <c r="D35" s="848"/>
      <c r="E35" s="848"/>
      <c r="F35" s="848"/>
      <c r="G35" s="848"/>
      <c r="H35" s="849"/>
      <c r="I35" s="890" t="s">
        <v>171</v>
      </c>
      <c r="J35" s="890"/>
      <c r="K35" s="890"/>
      <c r="L35" s="210" t="s">
        <v>155</v>
      </c>
      <c r="M35" s="751"/>
      <c r="N35" s="1008"/>
      <c r="O35" s="207" t="s">
        <v>8</v>
      </c>
      <c r="P35" s="211"/>
      <c r="Q35" s="841">
        <f>SUM(Q14:U34)</f>
        <v>0</v>
      </c>
      <c r="R35" s="805"/>
      <c r="S35" s="805"/>
      <c r="T35" s="805"/>
      <c r="U35" s="842"/>
      <c r="V35" s="830">
        <f>SUM(V14:Y34)</f>
        <v>0</v>
      </c>
      <c r="W35" s="805"/>
      <c r="X35" s="805"/>
      <c r="Y35" s="812"/>
      <c r="Z35" s="769"/>
      <c r="AA35" s="770"/>
      <c r="AB35" s="207" t="s">
        <v>9</v>
      </c>
      <c r="AC35" s="208"/>
      <c r="AD35" s="208"/>
      <c r="AE35" s="208"/>
      <c r="AF35" s="209"/>
      <c r="AG35" s="192"/>
      <c r="AH35" s="863"/>
      <c r="AI35" s="785"/>
      <c r="AJ35" s="786"/>
      <c r="AK35" s="787"/>
      <c r="AL35" s="787"/>
      <c r="AM35" s="787"/>
      <c r="AN35" s="781"/>
      <c r="AO35" s="782"/>
      <c r="AP35" s="782"/>
      <c r="AQ35" s="783"/>
      <c r="AR35" s="784"/>
      <c r="AS35" s="787"/>
      <c r="AT35" s="787"/>
      <c r="AU35" s="787"/>
      <c r="AV35" s="911"/>
      <c r="AW35" s="912"/>
      <c r="AX35" s="912"/>
      <c r="AY35" s="913"/>
      <c r="AZ35" s="32"/>
    </row>
    <row r="36" spans="1:52" ht="23.25" customHeight="1" thickBot="1">
      <c r="A36" s="30"/>
      <c r="B36" s="30"/>
      <c r="C36" s="990"/>
      <c r="D36" s="991"/>
      <c r="E36" s="991"/>
      <c r="F36" s="991"/>
      <c r="G36" s="991"/>
      <c r="H36" s="992"/>
      <c r="I36" s="989">
        <f>SUM(I14:L28,I30:L34)</f>
        <v>0</v>
      </c>
      <c r="J36" s="989"/>
      <c r="K36" s="989"/>
      <c r="L36" s="989"/>
      <c r="M36" s="752"/>
      <c r="N36" s="1009"/>
      <c r="O36" s="798">
        <f>SUM(O14:P34)</f>
        <v>0</v>
      </c>
      <c r="P36" s="800"/>
      <c r="Q36" s="843"/>
      <c r="R36" s="832"/>
      <c r="S36" s="832"/>
      <c r="T36" s="832"/>
      <c r="U36" s="844"/>
      <c r="V36" s="831"/>
      <c r="W36" s="832"/>
      <c r="X36" s="832"/>
      <c r="Y36" s="833"/>
      <c r="Z36" s="773"/>
      <c r="AA36" s="771"/>
      <c r="AB36" s="835">
        <f>SUM(AB14:AF34)</f>
        <v>0</v>
      </c>
      <c r="AC36" s="836"/>
      <c r="AD36" s="836"/>
      <c r="AE36" s="836"/>
      <c r="AF36" s="837"/>
      <c r="AG36" s="192"/>
      <c r="AH36" s="863"/>
      <c r="AI36" s="785"/>
      <c r="AJ36" s="786"/>
      <c r="AK36" s="787"/>
      <c r="AL36" s="787"/>
      <c r="AM36" s="787"/>
      <c r="AN36" s="781"/>
      <c r="AO36" s="782"/>
      <c r="AP36" s="782"/>
      <c r="AQ36" s="783"/>
      <c r="AR36" s="784"/>
      <c r="AS36" s="787"/>
      <c r="AT36" s="787"/>
      <c r="AU36" s="787"/>
      <c r="AV36" s="911"/>
      <c r="AW36" s="912"/>
      <c r="AX36" s="912"/>
      <c r="AY36" s="913"/>
      <c r="AZ36" s="32"/>
    </row>
    <row r="37" spans="1:52" ht="18.75" customHeight="1" thickTop="1">
      <c r="A37" s="30"/>
      <c r="B37" s="30"/>
      <c r="C37" s="863" t="s">
        <v>172</v>
      </c>
      <c r="D37" s="873"/>
      <c r="E37" s="874"/>
      <c r="F37" s="874"/>
      <c r="G37" s="874"/>
      <c r="H37" s="874"/>
      <c r="I37" s="881" t="s">
        <v>173</v>
      </c>
      <c r="J37" s="882"/>
      <c r="K37" s="882"/>
      <c r="L37" s="883"/>
      <c r="M37" s="210" t="s">
        <v>173</v>
      </c>
      <c r="N37" s="773"/>
      <c r="O37" s="771"/>
      <c r="P37" s="771"/>
      <c r="Q37" s="1011"/>
      <c r="R37" s="1011"/>
      <c r="S37" s="1011"/>
      <c r="T37" s="1011"/>
      <c r="U37" s="1011"/>
      <c r="V37" s="1011"/>
      <c r="W37" s="1012"/>
      <c r="X37" s="1012"/>
      <c r="Y37" s="1013"/>
      <c r="Z37" s="769"/>
      <c r="AA37" s="770"/>
      <c r="AB37" s="771"/>
      <c r="AC37" s="771"/>
      <c r="AD37" s="771"/>
      <c r="AE37" s="771"/>
      <c r="AF37" s="772"/>
      <c r="AG37" s="192"/>
      <c r="AH37" s="863"/>
      <c r="AI37" s="785"/>
      <c r="AJ37" s="786"/>
      <c r="AK37" s="787"/>
      <c r="AL37" s="787"/>
      <c r="AM37" s="787"/>
      <c r="AN37" s="781"/>
      <c r="AO37" s="782"/>
      <c r="AP37" s="782"/>
      <c r="AQ37" s="783"/>
      <c r="AR37" s="784"/>
      <c r="AS37" s="787"/>
      <c r="AT37" s="787"/>
      <c r="AU37" s="787"/>
      <c r="AV37" s="911"/>
      <c r="AW37" s="912"/>
      <c r="AX37" s="912"/>
      <c r="AY37" s="913"/>
      <c r="AZ37" s="32"/>
    </row>
    <row r="38" spans="1:52" ht="18.75" customHeight="1">
      <c r="A38" s="30"/>
      <c r="B38" s="30"/>
      <c r="C38" s="863"/>
      <c r="D38" s="864"/>
      <c r="E38" s="865"/>
      <c r="F38" s="865"/>
      <c r="G38" s="865"/>
      <c r="H38" s="865"/>
      <c r="I38" s="878"/>
      <c r="J38" s="879"/>
      <c r="K38" s="879"/>
      <c r="L38" s="880"/>
      <c r="M38" s="222"/>
      <c r="N38" s="773"/>
      <c r="O38" s="771"/>
      <c r="P38" s="771"/>
      <c r="Q38" s="747"/>
      <c r="R38" s="747"/>
      <c r="S38" s="747"/>
      <c r="T38" s="747"/>
      <c r="U38" s="747"/>
      <c r="V38" s="747"/>
      <c r="W38" s="740"/>
      <c r="X38" s="740"/>
      <c r="Y38" s="838"/>
      <c r="Z38" s="773"/>
      <c r="AA38" s="771"/>
      <c r="AB38" s="771"/>
      <c r="AC38" s="771"/>
      <c r="AD38" s="771"/>
      <c r="AE38" s="771"/>
      <c r="AF38" s="772"/>
      <c r="AG38" s="192"/>
      <c r="AH38" s="1033"/>
      <c r="AI38" s="789"/>
      <c r="AJ38" s="757"/>
      <c r="AK38" s="895"/>
      <c r="AL38" s="895"/>
      <c r="AM38" s="895"/>
      <c r="AN38" s="790"/>
      <c r="AO38" s="791"/>
      <c r="AP38" s="791"/>
      <c r="AQ38" s="792"/>
      <c r="AR38" s="793"/>
      <c r="AS38" s="895"/>
      <c r="AT38" s="895"/>
      <c r="AU38" s="895"/>
      <c r="AV38" s="755"/>
      <c r="AW38" s="756"/>
      <c r="AX38" s="756"/>
      <c r="AY38" s="1047"/>
      <c r="AZ38" s="32"/>
    </row>
    <row r="39" spans="1:52" ht="18.75" customHeight="1">
      <c r="A39" s="30"/>
      <c r="B39" s="30"/>
      <c r="C39" s="863"/>
      <c r="D39" s="864"/>
      <c r="E39" s="865"/>
      <c r="F39" s="865"/>
      <c r="G39" s="865"/>
      <c r="H39" s="865"/>
      <c r="I39" s="860"/>
      <c r="J39" s="861"/>
      <c r="K39" s="861"/>
      <c r="L39" s="862"/>
      <c r="M39" s="860"/>
      <c r="N39" s="773"/>
      <c r="O39" s="771"/>
      <c r="P39" s="771"/>
      <c r="Q39" s="747"/>
      <c r="R39" s="747"/>
      <c r="S39" s="747"/>
      <c r="T39" s="747"/>
      <c r="U39" s="747"/>
      <c r="V39" s="747"/>
      <c r="W39" s="740"/>
      <c r="X39" s="740"/>
      <c r="Y39" s="838"/>
      <c r="Z39" s="773"/>
      <c r="AA39" s="771"/>
      <c r="AB39" s="771"/>
      <c r="AC39" s="771"/>
      <c r="AD39" s="771"/>
      <c r="AE39" s="771"/>
      <c r="AF39" s="772"/>
      <c r="AG39" s="192"/>
      <c r="AH39" s="1019" t="s">
        <v>174</v>
      </c>
      <c r="AI39" s="839"/>
      <c r="AJ39" s="840"/>
      <c r="AK39" s="905"/>
      <c r="AL39" s="905"/>
      <c r="AM39" s="905"/>
      <c r="AN39" s="901"/>
      <c r="AO39" s="902"/>
      <c r="AP39" s="902"/>
      <c r="AQ39" s="903"/>
      <c r="AR39" s="904"/>
      <c r="AS39" s="905"/>
      <c r="AT39" s="905"/>
      <c r="AU39" s="905"/>
      <c r="AV39" s="1030"/>
      <c r="AW39" s="866"/>
      <c r="AX39" s="866"/>
      <c r="AY39" s="1031"/>
      <c r="AZ39" s="32"/>
    </row>
    <row r="40" spans="1:52" ht="18.75" customHeight="1">
      <c r="A40" s="30"/>
      <c r="B40" s="30"/>
      <c r="C40" s="863"/>
      <c r="D40" s="864"/>
      <c r="E40" s="865"/>
      <c r="F40" s="865"/>
      <c r="G40" s="865"/>
      <c r="H40" s="865"/>
      <c r="I40" s="860"/>
      <c r="J40" s="861"/>
      <c r="K40" s="861"/>
      <c r="L40" s="862"/>
      <c r="M40" s="860"/>
      <c r="N40" s="773"/>
      <c r="O40" s="771"/>
      <c r="P40" s="771"/>
      <c r="Q40" s="747"/>
      <c r="R40" s="747"/>
      <c r="S40" s="747"/>
      <c r="T40" s="747"/>
      <c r="U40" s="747"/>
      <c r="V40" s="747"/>
      <c r="W40" s="740"/>
      <c r="X40" s="740"/>
      <c r="Y40" s="838"/>
      <c r="Z40" s="773"/>
      <c r="AA40" s="771"/>
      <c r="AB40" s="771"/>
      <c r="AC40" s="771"/>
      <c r="AD40" s="771"/>
      <c r="AE40" s="771"/>
      <c r="AF40" s="772"/>
      <c r="AG40" s="192"/>
      <c r="AH40" s="1020"/>
      <c r="AI40" s="785"/>
      <c r="AJ40" s="786"/>
      <c r="AK40" s="787"/>
      <c r="AL40" s="787"/>
      <c r="AM40" s="787"/>
      <c r="AN40" s="781"/>
      <c r="AO40" s="782"/>
      <c r="AP40" s="782"/>
      <c r="AQ40" s="783"/>
      <c r="AR40" s="784"/>
      <c r="AS40" s="787"/>
      <c r="AT40" s="787"/>
      <c r="AU40" s="787"/>
      <c r="AV40" s="911"/>
      <c r="AW40" s="912"/>
      <c r="AX40" s="912"/>
      <c r="AY40" s="913"/>
      <c r="AZ40" s="32"/>
    </row>
    <row r="41" spans="1:52" ht="18.75" customHeight="1">
      <c r="A41" s="30"/>
      <c r="B41" s="30"/>
      <c r="C41" s="863"/>
      <c r="D41" s="864"/>
      <c r="E41" s="865"/>
      <c r="F41" s="865"/>
      <c r="G41" s="865"/>
      <c r="H41" s="865"/>
      <c r="I41" s="860"/>
      <c r="J41" s="861"/>
      <c r="K41" s="861"/>
      <c r="L41" s="862"/>
      <c r="M41" s="860"/>
      <c r="N41" s="773"/>
      <c r="O41" s="771"/>
      <c r="P41" s="771"/>
      <c r="Q41" s="747"/>
      <c r="R41" s="747"/>
      <c r="S41" s="747"/>
      <c r="T41" s="747"/>
      <c r="U41" s="747"/>
      <c r="V41" s="747"/>
      <c r="W41" s="740"/>
      <c r="X41" s="740"/>
      <c r="Y41" s="838"/>
      <c r="Z41" s="773"/>
      <c r="AA41" s="771"/>
      <c r="AB41" s="771"/>
      <c r="AC41" s="771"/>
      <c r="AD41" s="771"/>
      <c r="AE41" s="771"/>
      <c r="AF41" s="772"/>
      <c r="AG41" s="192"/>
      <c r="AH41" s="1020"/>
      <c r="AI41" s="785"/>
      <c r="AJ41" s="786"/>
      <c r="AK41" s="787"/>
      <c r="AL41" s="787"/>
      <c r="AM41" s="787"/>
      <c r="AN41" s="781"/>
      <c r="AO41" s="782"/>
      <c r="AP41" s="782"/>
      <c r="AQ41" s="783"/>
      <c r="AR41" s="784"/>
      <c r="AS41" s="787"/>
      <c r="AT41" s="787"/>
      <c r="AU41" s="787"/>
      <c r="AV41" s="911"/>
      <c r="AW41" s="912"/>
      <c r="AX41" s="912"/>
      <c r="AY41" s="913"/>
      <c r="AZ41" s="32"/>
    </row>
    <row r="42" spans="1:52" ht="18.75" customHeight="1" thickBot="1">
      <c r="A42" s="30"/>
      <c r="B42" s="30"/>
      <c r="C42" s="863"/>
      <c r="D42" s="839"/>
      <c r="E42" s="866"/>
      <c r="F42" s="866"/>
      <c r="G42" s="866"/>
      <c r="H42" s="866"/>
      <c r="I42" s="860"/>
      <c r="J42" s="861"/>
      <c r="K42" s="861"/>
      <c r="L42" s="862"/>
      <c r="M42" s="860"/>
      <c r="N42" s="773"/>
      <c r="O42" s="771"/>
      <c r="P42" s="771"/>
      <c r="Q42" s="1010"/>
      <c r="R42" s="1010"/>
      <c r="S42" s="1010"/>
      <c r="T42" s="1010"/>
      <c r="U42" s="1010"/>
      <c r="V42" s="1010"/>
      <c r="W42" s="1014"/>
      <c r="X42" s="1014"/>
      <c r="Y42" s="1015"/>
      <c r="Z42" s="773"/>
      <c r="AA42" s="771"/>
      <c r="AB42" s="771"/>
      <c r="AC42" s="771"/>
      <c r="AD42" s="771"/>
      <c r="AE42" s="771"/>
      <c r="AF42" s="772"/>
      <c r="AG42" s="192"/>
      <c r="AH42" s="1021"/>
      <c r="AI42" s="789"/>
      <c r="AJ42" s="757"/>
      <c r="AK42" s="895"/>
      <c r="AL42" s="895"/>
      <c r="AM42" s="895"/>
      <c r="AN42" s="781"/>
      <c r="AO42" s="782"/>
      <c r="AP42" s="782"/>
      <c r="AQ42" s="783"/>
      <c r="AR42" s="784"/>
      <c r="AS42" s="895"/>
      <c r="AT42" s="895"/>
      <c r="AU42" s="895"/>
      <c r="AV42" s="1057"/>
      <c r="AW42" s="1058"/>
      <c r="AX42" s="1058"/>
      <c r="AY42" s="1059"/>
      <c r="AZ42" s="32"/>
    </row>
    <row r="43" spans="1:52" ht="18.75" customHeight="1">
      <c r="A43" s="30"/>
      <c r="B43" s="30"/>
      <c r="C43" s="847" t="s">
        <v>175</v>
      </c>
      <c r="D43" s="848"/>
      <c r="E43" s="848"/>
      <c r="F43" s="848"/>
      <c r="G43" s="848"/>
      <c r="H43" s="849"/>
      <c r="I43" s="867"/>
      <c r="J43" s="868"/>
      <c r="K43" s="868"/>
      <c r="L43" s="869"/>
      <c r="M43" s="867"/>
      <c r="N43" s="773"/>
      <c r="O43" s="771"/>
      <c r="P43" s="771"/>
      <c r="Q43" s="207" t="s">
        <v>4</v>
      </c>
      <c r="R43" s="212"/>
      <c r="S43" s="212"/>
      <c r="T43" s="212"/>
      <c r="U43" s="213"/>
      <c r="V43" s="207" t="s">
        <v>5</v>
      </c>
      <c r="W43" s="212"/>
      <c r="X43" s="212"/>
      <c r="Y43" s="211"/>
      <c r="Z43" s="771"/>
      <c r="AA43" s="771"/>
      <c r="AB43" s="771"/>
      <c r="AC43" s="771"/>
      <c r="AD43" s="771"/>
      <c r="AE43" s="771"/>
      <c r="AF43" s="772"/>
      <c r="AG43" s="192"/>
      <c r="AH43" s="998" t="s">
        <v>175</v>
      </c>
      <c r="AI43" s="777"/>
      <c r="AJ43" s="777"/>
      <c r="AK43" s="769"/>
      <c r="AL43" s="770"/>
      <c r="AM43" s="1002"/>
      <c r="AN43" s="207" t="s">
        <v>124</v>
      </c>
      <c r="AO43" s="208"/>
      <c r="AP43" s="208"/>
      <c r="AQ43" s="234"/>
      <c r="AR43" s="209"/>
      <c r="AS43" s="1041"/>
      <c r="AT43" s="770"/>
      <c r="AU43" s="1002"/>
      <c r="AV43" s="207" t="s">
        <v>125</v>
      </c>
      <c r="AW43" s="235"/>
      <c r="AX43" s="235"/>
      <c r="AY43" s="213"/>
      <c r="AZ43" s="32"/>
    </row>
    <row r="44" spans="1:52" ht="27.75" customHeight="1" thickBot="1">
      <c r="A44" s="30"/>
      <c r="B44" s="30"/>
      <c r="C44" s="850"/>
      <c r="D44" s="851"/>
      <c r="E44" s="851"/>
      <c r="F44" s="851"/>
      <c r="G44" s="851"/>
      <c r="H44" s="852"/>
      <c r="I44" s="870"/>
      <c r="J44" s="871"/>
      <c r="K44" s="871"/>
      <c r="L44" s="872"/>
      <c r="M44" s="870"/>
      <c r="N44" s="780"/>
      <c r="O44" s="774"/>
      <c r="P44" s="774"/>
      <c r="Q44" s="798">
        <f>SUM(Q35:U42)</f>
        <v>0</v>
      </c>
      <c r="R44" s="930"/>
      <c r="S44" s="930"/>
      <c r="T44" s="930"/>
      <c r="U44" s="931"/>
      <c r="V44" s="798">
        <f>SUM(V35:Y42)</f>
        <v>0</v>
      </c>
      <c r="W44" s="799"/>
      <c r="X44" s="799"/>
      <c r="Y44" s="800"/>
      <c r="Z44" s="774"/>
      <c r="AA44" s="774"/>
      <c r="AB44" s="774"/>
      <c r="AC44" s="774"/>
      <c r="AD44" s="774"/>
      <c r="AE44" s="774"/>
      <c r="AF44" s="775"/>
      <c r="AG44" s="192"/>
      <c r="AH44" s="850"/>
      <c r="AI44" s="851"/>
      <c r="AJ44" s="851"/>
      <c r="AK44" s="780"/>
      <c r="AL44" s="774"/>
      <c r="AM44" s="775"/>
      <c r="AN44" s="835">
        <f>SUM(AN22:AR42)</f>
        <v>0</v>
      </c>
      <c r="AO44" s="836"/>
      <c r="AP44" s="836"/>
      <c r="AQ44" s="836"/>
      <c r="AR44" s="837"/>
      <c r="AS44" s="1042"/>
      <c r="AT44" s="774"/>
      <c r="AU44" s="775"/>
      <c r="AV44" s="798">
        <f>SUM(AV22:AY42)</f>
        <v>0</v>
      </c>
      <c r="AW44" s="930"/>
      <c r="AX44" s="930"/>
      <c r="AY44" s="931"/>
      <c r="AZ44" s="32"/>
    </row>
    <row r="45" spans="1:52" ht="18.75" customHeight="1" thickBot="1">
      <c r="A45" s="30"/>
      <c r="B45" s="30"/>
      <c r="C45" s="201" t="s">
        <v>176</v>
      </c>
      <c r="D45" s="217" t="s">
        <v>177</v>
      </c>
      <c r="E45" s="217"/>
      <c r="F45" s="217"/>
      <c r="G45" s="193"/>
      <c r="H45" s="193"/>
      <c r="I45" s="193"/>
      <c r="J45" s="193"/>
      <c r="K45" s="66"/>
      <c r="L45" s="66"/>
      <c r="M45" s="66"/>
      <c r="N45" s="66"/>
      <c r="O45" s="66"/>
      <c r="P45" s="66"/>
      <c r="Q45" s="66"/>
      <c r="R45" s="66"/>
      <c r="S45" s="66"/>
      <c r="T45" s="66"/>
      <c r="U45" s="66"/>
      <c r="V45" s="194"/>
      <c r="W45" s="194"/>
      <c r="X45" s="194"/>
      <c r="Y45" s="237" t="s">
        <v>178</v>
      </c>
      <c r="Z45" s="238" t="s">
        <v>179</v>
      </c>
      <c r="AA45" s="194"/>
      <c r="AB45" s="194"/>
      <c r="AC45" s="194"/>
      <c r="AD45" s="194"/>
      <c r="AE45" s="194"/>
      <c r="AF45" s="194"/>
      <c r="AG45" s="192"/>
      <c r="AH45" s="195"/>
      <c r="AI45" s="195"/>
      <c r="AJ45" s="64"/>
      <c r="AK45" s="194"/>
      <c r="AL45" s="194"/>
      <c r="AM45" s="194"/>
      <c r="AN45" s="194"/>
      <c r="AO45" s="194"/>
      <c r="AP45" s="194"/>
      <c r="AQ45" s="194"/>
      <c r="AR45" s="194"/>
      <c r="AS45" s="194"/>
      <c r="AT45" s="194"/>
      <c r="AU45" s="194"/>
      <c r="AV45" s="194"/>
      <c r="AW45" s="194"/>
      <c r="AX45" s="194"/>
      <c r="AY45" s="194"/>
      <c r="AZ45" s="32"/>
    </row>
    <row r="46" spans="1:52" ht="18.75" customHeight="1">
      <c r="A46" s="30"/>
      <c r="B46" s="30"/>
      <c r="C46" s="854" t="s">
        <v>180</v>
      </c>
      <c r="D46" s="855"/>
      <c r="E46" s="855"/>
      <c r="F46" s="855"/>
      <c r="G46" s="855"/>
      <c r="H46" s="855"/>
      <c r="I46" s="856"/>
      <c r="J46" s="856"/>
      <c r="K46" s="734" t="s">
        <v>181</v>
      </c>
      <c r="L46" s="734"/>
      <c r="M46" s="734" t="s">
        <v>182</v>
      </c>
      <c r="N46" s="734"/>
      <c r="O46" s="734"/>
      <c r="P46" s="611" t="s">
        <v>183</v>
      </c>
      <c r="Q46" s="611"/>
      <c r="R46" s="611"/>
      <c r="S46" s="611"/>
      <c r="T46" s="611"/>
      <c r="U46" s="611"/>
      <c r="V46" s="611"/>
      <c r="W46" s="976"/>
      <c r="X46" s="194"/>
      <c r="Y46" s="735" t="s">
        <v>419</v>
      </c>
      <c r="Z46" s="736"/>
      <c r="AA46" s="736" t="s">
        <v>184</v>
      </c>
      <c r="AB46" s="736"/>
      <c r="AC46" s="736" t="s">
        <v>185</v>
      </c>
      <c r="AD46" s="736"/>
      <c r="AE46" s="776" t="s">
        <v>186</v>
      </c>
      <c r="AF46" s="776"/>
      <c r="AG46" s="776"/>
      <c r="AH46" s="1022" t="s">
        <v>187</v>
      </c>
      <c r="AI46" s="1023"/>
      <c r="AJ46" s="1023"/>
      <c r="AK46" s="1023"/>
      <c r="AL46" s="1023"/>
      <c r="AM46" s="1023"/>
      <c r="AN46" s="1023"/>
      <c r="AO46" s="1023"/>
      <c r="AP46" s="1023"/>
      <c r="AQ46" s="1024"/>
      <c r="AR46" s="826" t="s">
        <v>183</v>
      </c>
      <c r="AS46" s="826"/>
      <c r="AT46" s="826"/>
      <c r="AU46" s="826"/>
      <c r="AV46" s="826"/>
      <c r="AW46" s="826"/>
      <c r="AX46" s="826"/>
      <c r="AY46" s="827"/>
      <c r="AZ46" s="30"/>
    </row>
    <row r="47" spans="1:52" ht="18.75" customHeight="1">
      <c r="A47" s="30"/>
      <c r="B47" s="30"/>
      <c r="C47" s="857"/>
      <c r="D47" s="858"/>
      <c r="E47" s="858"/>
      <c r="F47" s="858"/>
      <c r="G47" s="858"/>
      <c r="H47" s="858"/>
      <c r="I47" s="859"/>
      <c r="J47" s="859"/>
      <c r="K47" s="748"/>
      <c r="L47" s="748"/>
      <c r="M47" s="199" t="s">
        <v>188</v>
      </c>
      <c r="N47" s="199" t="s">
        <v>189</v>
      </c>
      <c r="O47" s="199" t="s">
        <v>190</v>
      </c>
      <c r="P47" s="609" t="s">
        <v>191</v>
      </c>
      <c r="Q47" s="609"/>
      <c r="R47" s="609"/>
      <c r="S47" s="609"/>
      <c r="T47" s="609"/>
      <c r="U47" s="609"/>
      <c r="V47" s="609"/>
      <c r="W47" s="977"/>
      <c r="X47" s="194"/>
      <c r="Y47" s="737"/>
      <c r="Z47" s="738"/>
      <c r="AA47" s="738"/>
      <c r="AB47" s="738"/>
      <c r="AC47" s="738"/>
      <c r="AD47" s="738"/>
      <c r="AE47" s="777" t="s">
        <v>192</v>
      </c>
      <c r="AF47" s="777"/>
      <c r="AG47" s="777"/>
      <c r="AH47" s="748" t="s">
        <v>421</v>
      </c>
      <c r="AI47" s="748"/>
      <c r="AJ47" s="748" t="s">
        <v>422</v>
      </c>
      <c r="AK47" s="748"/>
      <c r="AL47" s="748"/>
      <c r="AM47" s="748" t="s">
        <v>423</v>
      </c>
      <c r="AN47" s="748"/>
      <c r="AO47" s="748"/>
      <c r="AP47" s="748"/>
      <c r="AQ47" s="748"/>
      <c r="AR47" s="605" t="s">
        <v>191</v>
      </c>
      <c r="AS47" s="605"/>
      <c r="AT47" s="605"/>
      <c r="AU47" s="605"/>
      <c r="AV47" s="605"/>
      <c r="AW47" s="605"/>
      <c r="AX47" s="605"/>
      <c r="AY47" s="1056"/>
      <c r="AZ47" s="30"/>
    </row>
    <row r="48" spans="1:52" ht="17.25" customHeight="1">
      <c r="A48" s="30"/>
      <c r="B48" s="30"/>
      <c r="C48" s="845"/>
      <c r="D48" s="823"/>
      <c r="E48" s="823"/>
      <c r="F48" s="823"/>
      <c r="G48" s="823"/>
      <c r="H48" s="823"/>
      <c r="I48" s="823"/>
      <c r="J48" s="823"/>
      <c r="K48" s="846" t="s">
        <v>193</v>
      </c>
      <c r="L48" s="846"/>
      <c r="M48" s="241" t="s">
        <v>55</v>
      </c>
      <c r="N48" s="241" t="s">
        <v>55</v>
      </c>
      <c r="O48" s="241" t="s">
        <v>55</v>
      </c>
      <c r="P48" s="242"/>
      <c r="Q48" s="243"/>
      <c r="R48" s="244"/>
      <c r="S48" s="245"/>
      <c r="T48" s="245"/>
      <c r="U48" s="244"/>
      <c r="V48" s="246"/>
      <c r="W48" s="247" t="s">
        <v>55</v>
      </c>
      <c r="X48" s="194"/>
      <c r="Y48" s="764"/>
      <c r="Z48" s="765"/>
      <c r="AA48" s="778"/>
      <c r="AB48" s="778"/>
      <c r="AC48" s="258"/>
      <c r="AD48" s="261" t="s">
        <v>194</v>
      </c>
      <c r="AE48" s="262"/>
      <c r="AF48" s="244"/>
      <c r="AG48" s="259" t="s">
        <v>195</v>
      </c>
      <c r="AH48" s="229"/>
      <c r="AI48" s="263" t="s">
        <v>55</v>
      </c>
      <c r="AJ48" s="227"/>
      <c r="AK48" s="244"/>
      <c r="AL48" s="264" t="s">
        <v>55</v>
      </c>
      <c r="AM48" s="262"/>
      <c r="AN48" s="246"/>
      <c r="AO48" s="246"/>
      <c r="AP48" s="246"/>
      <c r="AQ48" s="263" t="s">
        <v>55</v>
      </c>
      <c r="AR48" s="265"/>
      <c r="AS48" s="243"/>
      <c r="AT48" s="243"/>
      <c r="AU48" s="244"/>
      <c r="AV48" s="245"/>
      <c r="AW48" s="245"/>
      <c r="AX48" s="244"/>
      <c r="AY48" s="247" t="s">
        <v>55</v>
      </c>
      <c r="AZ48" s="30"/>
    </row>
    <row r="49" spans="1:52" ht="21.75" customHeight="1">
      <c r="A49" s="30"/>
      <c r="B49" s="30"/>
      <c r="C49" s="845"/>
      <c r="D49" s="823"/>
      <c r="E49" s="823"/>
      <c r="F49" s="823"/>
      <c r="G49" s="823"/>
      <c r="H49" s="823"/>
      <c r="I49" s="823"/>
      <c r="J49" s="823"/>
      <c r="K49" s="853"/>
      <c r="L49" s="853"/>
      <c r="M49" s="248"/>
      <c r="N49" s="248"/>
      <c r="O49" s="249">
        <v>0</v>
      </c>
      <c r="P49" s="762"/>
      <c r="Q49" s="762"/>
      <c r="R49" s="762"/>
      <c r="S49" s="762"/>
      <c r="T49" s="762"/>
      <c r="U49" s="762"/>
      <c r="V49" s="762"/>
      <c r="W49" s="763"/>
      <c r="X49" s="194"/>
      <c r="Y49" s="766"/>
      <c r="Z49" s="767"/>
      <c r="AA49" s="779"/>
      <c r="AB49" s="779"/>
      <c r="AC49" s="768"/>
      <c r="AD49" s="768"/>
      <c r="AE49" s="755"/>
      <c r="AF49" s="756"/>
      <c r="AG49" s="757"/>
      <c r="AH49" s="755"/>
      <c r="AI49" s="1018"/>
      <c r="AJ49" s="935"/>
      <c r="AK49" s="935"/>
      <c r="AL49" s="756"/>
      <c r="AM49" s="999">
        <v>0</v>
      </c>
      <c r="AN49" s="1000"/>
      <c r="AO49" s="1000"/>
      <c r="AP49" s="1000"/>
      <c r="AQ49" s="1001"/>
      <c r="AR49" s="1025"/>
      <c r="AS49" s="1026"/>
      <c r="AT49" s="1026"/>
      <c r="AU49" s="1026"/>
      <c r="AV49" s="1026"/>
      <c r="AW49" s="1026"/>
      <c r="AX49" s="1026"/>
      <c r="AY49" s="1027"/>
      <c r="AZ49" s="30"/>
    </row>
    <row r="50" spans="1:52" ht="38.25" customHeight="1">
      <c r="A50" s="30"/>
      <c r="B50" s="30"/>
      <c r="C50" s="845"/>
      <c r="D50" s="823"/>
      <c r="E50" s="823"/>
      <c r="F50" s="823"/>
      <c r="G50" s="823"/>
      <c r="H50" s="823"/>
      <c r="I50" s="823"/>
      <c r="J50" s="823"/>
      <c r="K50" s="753"/>
      <c r="L50" s="753"/>
      <c r="M50" s="239"/>
      <c r="N50" s="239"/>
      <c r="O50" s="240">
        <v>0</v>
      </c>
      <c r="P50" s="760"/>
      <c r="Q50" s="760"/>
      <c r="R50" s="760"/>
      <c r="S50" s="760"/>
      <c r="T50" s="760"/>
      <c r="U50" s="760"/>
      <c r="V50" s="760"/>
      <c r="W50" s="761"/>
      <c r="X50" s="194"/>
      <c r="Y50" s="758"/>
      <c r="Z50" s="759"/>
      <c r="AA50" s="824"/>
      <c r="AB50" s="824"/>
      <c r="AC50" s="759"/>
      <c r="AD50" s="759"/>
      <c r="AE50" s="794"/>
      <c r="AF50" s="823"/>
      <c r="AG50" s="823"/>
      <c r="AH50" s="794"/>
      <c r="AI50" s="794"/>
      <c r="AJ50" s="794"/>
      <c r="AK50" s="794"/>
      <c r="AL50" s="823"/>
      <c r="AM50" s="825">
        <v>0</v>
      </c>
      <c r="AN50" s="796"/>
      <c r="AO50" s="796"/>
      <c r="AP50" s="796"/>
      <c r="AQ50" s="796"/>
      <c r="AR50" s="760"/>
      <c r="AS50" s="1039"/>
      <c r="AT50" s="1039"/>
      <c r="AU50" s="1039"/>
      <c r="AV50" s="1039"/>
      <c r="AW50" s="1039"/>
      <c r="AX50" s="1039"/>
      <c r="AY50" s="1040"/>
      <c r="AZ50" s="30"/>
    </row>
    <row r="51" spans="1:52" ht="39" customHeight="1">
      <c r="A51" s="30"/>
      <c r="B51" s="30"/>
      <c r="C51" s="845"/>
      <c r="D51" s="823"/>
      <c r="E51" s="823"/>
      <c r="F51" s="823"/>
      <c r="G51" s="823"/>
      <c r="H51" s="823"/>
      <c r="I51" s="823"/>
      <c r="J51" s="823"/>
      <c r="K51" s="753"/>
      <c r="L51" s="753"/>
      <c r="M51" s="239"/>
      <c r="N51" s="239"/>
      <c r="O51" s="240">
        <v>0</v>
      </c>
      <c r="P51" s="760"/>
      <c r="Q51" s="760"/>
      <c r="R51" s="760"/>
      <c r="S51" s="760"/>
      <c r="T51" s="760"/>
      <c r="U51" s="760"/>
      <c r="V51" s="760"/>
      <c r="W51" s="761"/>
      <c r="X51" s="194"/>
      <c r="Y51" s="758"/>
      <c r="Z51" s="759"/>
      <c r="AA51" s="824"/>
      <c r="AB51" s="824"/>
      <c r="AC51" s="759"/>
      <c r="AD51" s="759"/>
      <c r="AE51" s="794"/>
      <c r="AF51" s="823"/>
      <c r="AG51" s="823"/>
      <c r="AH51" s="794"/>
      <c r="AI51" s="794"/>
      <c r="AJ51" s="794"/>
      <c r="AK51" s="794"/>
      <c r="AL51" s="823"/>
      <c r="AM51" s="825">
        <v>0</v>
      </c>
      <c r="AN51" s="796"/>
      <c r="AO51" s="796"/>
      <c r="AP51" s="796"/>
      <c r="AQ51" s="796"/>
      <c r="AR51" s="760"/>
      <c r="AS51" s="1039"/>
      <c r="AT51" s="1039"/>
      <c r="AU51" s="1039"/>
      <c r="AV51" s="1039"/>
      <c r="AW51" s="1039"/>
      <c r="AX51" s="1039"/>
      <c r="AY51" s="1040"/>
      <c r="AZ51" s="30"/>
    </row>
    <row r="52" spans="1:52" ht="37.5" customHeight="1" thickBot="1">
      <c r="A52" s="30"/>
      <c r="B52" s="30"/>
      <c r="C52" s="963" t="s">
        <v>196</v>
      </c>
      <c r="D52" s="859"/>
      <c r="E52" s="964"/>
      <c r="F52" s="875"/>
      <c r="G52" s="876"/>
      <c r="H52" s="877" t="s">
        <v>197</v>
      </c>
      <c r="I52" s="859"/>
      <c r="J52" s="859"/>
      <c r="K52" s="753"/>
      <c r="L52" s="753"/>
      <c r="M52" s="239"/>
      <c r="N52" s="239"/>
      <c r="O52" s="240">
        <v>0</v>
      </c>
      <c r="P52" s="760"/>
      <c r="Q52" s="760"/>
      <c r="R52" s="760"/>
      <c r="S52" s="760"/>
      <c r="T52" s="760"/>
      <c r="U52" s="760"/>
      <c r="V52" s="760"/>
      <c r="W52" s="761"/>
      <c r="X52" s="194"/>
      <c r="Y52" s="764"/>
      <c r="Z52" s="765"/>
      <c r="AA52" s="778"/>
      <c r="AB52" s="973"/>
      <c r="AC52" s="1017"/>
      <c r="AD52" s="765"/>
      <c r="AE52" s="1016"/>
      <c r="AF52" s="994"/>
      <c r="AG52" s="994"/>
      <c r="AH52" s="1016"/>
      <c r="AI52" s="1016"/>
      <c r="AJ52" s="1016"/>
      <c r="AK52" s="1016"/>
      <c r="AL52" s="994"/>
      <c r="AM52" s="1028">
        <v>0</v>
      </c>
      <c r="AN52" s="1029"/>
      <c r="AO52" s="1029"/>
      <c r="AP52" s="1029"/>
      <c r="AQ52" s="1029"/>
      <c r="AR52" s="1036"/>
      <c r="AS52" s="1037"/>
      <c r="AT52" s="1037"/>
      <c r="AU52" s="1037"/>
      <c r="AV52" s="1037"/>
      <c r="AW52" s="1037"/>
      <c r="AX52" s="1037"/>
      <c r="AY52" s="1038"/>
      <c r="AZ52" s="30"/>
    </row>
    <row r="53" spans="1:52" ht="18.75" customHeight="1">
      <c r="A53" s="30"/>
      <c r="B53" s="30"/>
      <c r="C53" s="953" t="s">
        <v>198</v>
      </c>
      <c r="D53" s="897"/>
      <c r="E53" s="897"/>
      <c r="F53" s="897"/>
      <c r="G53" s="897"/>
      <c r="H53" s="897"/>
      <c r="I53" s="897"/>
      <c r="J53" s="897"/>
      <c r="K53" s="795">
        <f>SUM(K49:L52)</f>
        <v>0</v>
      </c>
      <c r="L53" s="796"/>
      <c r="M53" s="795">
        <f>SUM(M49:M52)</f>
        <v>0</v>
      </c>
      <c r="N53" s="795">
        <f>SUM(N49:N52)</f>
        <v>0</v>
      </c>
      <c r="O53" s="251" t="s">
        <v>109</v>
      </c>
      <c r="P53" s="969" t="s">
        <v>0</v>
      </c>
      <c r="Q53" s="814" t="s">
        <v>0</v>
      </c>
      <c r="R53" s="814" t="s">
        <v>0</v>
      </c>
      <c r="S53" s="814" t="s">
        <v>0</v>
      </c>
      <c r="T53" s="814" t="s">
        <v>0</v>
      </c>
      <c r="U53" s="814" t="s">
        <v>0</v>
      </c>
      <c r="V53" s="971"/>
      <c r="W53" s="967" t="s">
        <v>0</v>
      </c>
      <c r="X53" s="194"/>
      <c r="Y53" s="818" t="s">
        <v>198</v>
      </c>
      <c r="Z53" s="819"/>
      <c r="AA53" s="820"/>
      <c r="AB53" s="587" t="s">
        <v>199</v>
      </c>
      <c r="AC53" s="801"/>
      <c r="AD53" s="965" t="s">
        <v>0</v>
      </c>
      <c r="AE53" s="808"/>
      <c r="AF53" s="808" t="s">
        <v>0</v>
      </c>
      <c r="AG53" s="809"/>
      <c r="AH53" s="804">
        <f>SUM(AH49:AI52)</f>
        <v>0</v>
      </c>
      <c r="AI53" s="812"/>
      <c r="AJ53" s="804">
        <f>SUM(AJ49:AL52)</f>
        <v>0</v>
      </c>
      <c r="AK53" s="805"/>
      <c r="AL53" s="806"/>
      <c r="AM53" s="816" t="s">
        <v>420</v>
      </c>
      <c r="AN53" s="817"/>
      <c r="AO53" s="254"/>
      <c r="AP53" s="255"/>
      <c r="AQ53" s="256"/>
      <c r="AR53" s="1043" t="s">
        <v>0</v>
      </c>
      <c r="AS53" s="1044"/>
      <c r="AT53" s="996" t="s">
        <v>0</v>
      </c>
      <c r="AU53" s="996" t="s">
        <v>0</v>
      </c>
      <c r="AV53" s="996" t="s">
        <v>0</v>
      </c>
      <c r="AW53" s="996" t="s">
        <v>0</v>
      </c>
      <c r="AX53" s="996" t="s">
        <v>0</v>
      </c>
      <c r="AY53" s="1034" t="s">
        <v>0</v>
      </c>
      <c r="AZ53" s="30"/>
    </row>
    <row r="54" spans="1:52" ht="22.5" customHeight="1" thickBot="1">
      <c r="A54" s="30"/>
      <c r="B54" s="30"/>
      <c r="C54" s="954"/>
      <c r="D54" s="955"/>
      <c r="E54" s="955"/>
      <c r="F54" s="955"/>
      <c r="G54" s="955"/>
      <c r="H54" s="955"/>
      <c r="I54" s="955"/>
      <c r="J54" s="955"/>
      <c r="K54" s="797"/>
      <c r="L54" s="797"/>
      <c r="M54" s="797"/>
      <c r="N54" s="797"/>
      <c r="O54" s="250">
        <f>SUM(O49:O52)</f>
        <v>0</v>
      </c>
      <c r="P54" s="970"/>
      <c r="Q54" s="815"/>
      <c r="R54" s="815"/>
      <c r="S54" s="815"/>
      <c r="T54" s="815"/>
      <c r="U54" s="815"/>
      <c r="V54" s="972"/>
      <c r="W54" s="968"/>
      <c r="X54" s="194"/>
      <c r="Y54" s="821"/>
      <c r="Z54" s="803"/>
      <c r="AA54" s="822"/>
      <c r="AB54" s="802" t="s">
        <v>200</v>
      </c>
      <c r="AC54" s="803"/>
      <c r="AD54" s="966"/>
      <c r="AE54" s="810"/>
      <c r="AF54" s="810"/>
      <c r="AG54" s="811"/>
      <c r="AH54" s="807"/>
      <c r="AI54" s="813"/>
      <c r="AJ54" s="807"/>
      <c r="AK54" s="799"/>
      <c r="AL54" s="800"/>
      <c r="AM54" s="798">
        <f>SUM(AM49:AQ52)</f>
        <v>0</v>
      </c>
      <c r="AN54" s="799"/>
      <c r="AO54" s="799"/>
      <c r="AP54" s="799"/>
      <c r="AQ54" s="800"/>
      <c r="AR54" s="1045"/>
      <c r="AS54" s="1046"/>
      <c r="AT54" s="997"/>
      <c r="AU54" s="997"/>
      <c r="AV54" s="997"/>
      <c r="AW54" s="997"/>
      <c r="AX54" s="997"/>
      <c r="AY54" s="1035"/>
      <c r="AZ54" s="30"/>
    </row>
    <row r="55" spans="1:52" ht="18.75" customHeight="1">
      <c r="A55" s="30"/>
      <c r="B55" s="30"/>
      <c r="C55" s="731" t="s">
        <v>201</v>
      </c>
      <c r="D55" s="732"/>
      <c r="E55" s="732"/>
      <c r="F55" s="732"/>
      <c r="G55" s="732"/>
      <c r="H55" s="732"/>
      <c r="I55" s="732"/>
      <c r="J55" s="732"/>
      <c r="K55" s="732"/>
      <c r="L55" s="732"/>
      <c r="M55" s="732"/>
      <c r="N55" s="733" t="s">
        <v>418</v>
      </c>
      <c r="O55" s="733"/>
      <c r="P55" s="733"/>
      <c r="Q55" s="733"/>
      <c r="R55" s="733"/>
      <c r="S55" s="733"/>
      <c r="T55" s="733"/>
      <c r="U55" s="733"/>
      <c r="V55" s="733"/>
      <c r="W55" s="733"/>
      <c r="X55" s="733"/>
      <c r="Y55" s="733"/>
      <c r="Z55" s="733"/>
      <c r="AA55" s="252" t="s">
        <v>417</v>
      </c>
      <c r="AB55" s="253" t="s">
        <v>202</v>
      </c>
      <c r="AC55" s="253"/>
      <c r="AD55" s="253"/>
      <c r="AE55" s="34"/>
      <c r="AF55" s="34"/>
      <c r="AG55" s="34"/>
      <c r="AH55" s="34"/>
      <c r="AI55" s="34"/>
      <c r="AJ55" s="32"/>
      <c r="AK55" s="32"/>
      <c r="AL55" s="32"/>
      <c r="AM55" s="32"/>
      <c r="AN55" s="32"/>
      <c r="AO55" s="32"/>
      <c r="AP55" s="32"/>
      <c r="AQ55" s="32"/>
      <c r="AR55" s="32"/>
      <c r="AS55" s="32"/>
      <c r="AT55" s="32"/>
      <c r="AU55" s="32"/>
      <c r="AV55" s="32"/>
      <c r="AW55" s="32"/>
      <c r="AX55" s="32"/>
      <c r="AY55" s="32"/>
      <c r="AZ55" s="32"/>
    </row>
    <row r="56" spans="1:52" ht="18.75" customHeight="1">
      <c r="A56" s="30"/>
      <c r="B56" s="30"/>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3"/>
      <c r="AO56" s="33"/>
      <c r="AP56" s="33"/>
      <c r="AQ56" s="33"/>
      <c r="AR56" s="33"/>
      <c r="AS56" s="33"/>
      <c r="AT56" s="33"/>
      <c r="AU56" s="33"/>
      <c r="AV56" s="33"/>
      <c r="AW56" s="33"/>
      <c r="AX56" s="33"/>
      <c r="AY56" s="33"/>
      <c r="AZ56" s="31"/>
    </row>
  </sheetData>
  <mergeCells count="403">
    <mergeCell ref="AT3:AX3"/>
    <mergeCell ref="M2:M3"/>
    <mergeCell ref="N2:N3"/>
    <mergeCell ref="P2:Q3"/>
    <mergeCell ref="AP6:AQ7"/>
    <mergeCell ref="AR6:AR7"/>
    <mergeCell ref="AR47:AY47"/>
    <mergeCell ref="O33:P34"/>
    <mergeCell ref="N25:N26"/>
    <mergeCell ref="N27:N28"/>
    <mergeCell ref="M25:M26"/>
    <mergeCell ref="M27:M28"/>
    <mergeCell ref="AS31:AU31"/>
    <mergeCell ref="AS30:AU30"/>
    <mergeCell ref="AS28:AU28"/>
    <mergeCell ref="AS29:AU29"/>
    <mergeCell ref="AV41:AY41"/>
    <mergeCell ref="AV42:AY42"/>
    <mergeCell ref="AN40:AR40"/>
    <mergeCell ref="AV38:AY38"/>
    <mergeCell ref="AV39:AY39"/>
    <mergeCell ref="AS38:AU38"/>
    <mergeCell ref="AV34:AY34"/>
    <mergeCell ref="M16:M17"/>
    <mergeCell ref="AY53:AY54"/>
    <mergeCell ref="AS19:AY19"/>
    <mergeCell ref="AX53:AX54"/>
    <mergeCell ref="AV37:AY37"/>
    <mergeCell ref="AV30:AY30"/>
    <mergeCell ref="AV35:AY35"/>
    <mergeCell ref="AV33:AY33"/>
    <mergeCell ref="AS40:AU40"/>
    <mergeCell ref="AS39:AU39"/>
    <mergeCell ref="AS37:AU37"/>
    <mergeCell ref="AR52:AY52"/>
    <mergeCell ref="AR51:AY51"/>
    <mergeCell ref="AV40:AY40"/>
    <mergeCell ref="AS43:AU44"/>
    <mergeCell ref="AR50:AY50"/>
    <mergeCell ref="AV44:AY44"/>
    <mergeCell ref="AU53:AU54"/>
    <mergeCell ref="AV53:AV54"/>
    <mergeCell ref="AW53:AW54"/>
    <mergeCell ref="AR53:AS54"/>
    <mergeCell ref="AV23:AY23"/>
    <mergeCell ref="AV25:AY25"/>
    <mergeCell ref="AV26:AY26"/>
    <mergeCell ref="AN26:AR26"/>
    <mergeCell ref="AS26:AU26"/>
    <mergeCell ref="AE52:AG52"/>
    <mergeCell ref="AH52:AI52"/>
    <mergeCell ref="AC52:AD52"/>
    <mergeCell ref="AI39:AJ39"/>
    <mergeCell ref="AI40:AJ40"/>
    <mergeCell ref="AH49:AI49"/>
    <mergeCell ref="AH39:AH42"/>
    <mergeCell ref="AH47:AI47"/>
    <mergeCell ref="AH46:AQ46"/>
    <mergeCell ref="AN44:AR44"/>
    <mergeCell ref="AN41:AR41"/>
    <mergeCell ref="AR49:AY49"/>
    <mergeCell ref="AK39:AM39"/>
    <mergeCell ref="AJ52:AL52"/>
    <mergeCell ref="AM52:AQ52"/>
    <mergeCell ref="AV29:AY29"/>
    <mergeCell ref="AV36:AY36"/>
    <mergeCell ref="AV31:AY31"/>
    <mergeCell ref="AB33:AF34"/>
    <mergeCell ref="AI35:AJ35"/>
    <mergeCell ref="AK37:AM37"/>
    <mergeCell ref="AK33:AM33"/>
    <mergeCell ref="AH31:AH38"/>
    <mergeCell ref="AK24:AM24"/>
    <mergeCell ref="AN22:AR22"/>
    <mergeCell ref="AV32:AY32"/>
    <mergeCell ref="I21:L22"/>
    <mergeCell ref="I30:L30"/>
    <mergeCell ref="AN42:AR42"/>
    <mergeCell ref="Q41:U42"/>
    <mergeCell ref="AV28:AY28"/>
    <mergeCell ref="AB21:AF22"/>
    <mergeCell ref="AI22:AJ22"/>
    <mergeCell ref="AK27:AM27"/>
    <mergeCell ref="AI26:AJ26"/>
    <mergeCell ref="AV27:AY27"/>
    <mergeCell ref="AS25:AU25"/>
    <mergeCell ref="AK25:AM25"/>
    <mergeCell ref="AH26:AH30"/>
    <mergeCell ref="AI28:AJ28"/>
    <mergeCell ref="AB27:AF28"/>
    <mergeCell ref="Q37:U38"/>
    <mergeCell ref="Q39:U40"/>
    <mergeCell ref="V37:Y38"/>
    <mergeCell ref="V41:Y42"/>
    <mergeCell ref="AN31:AR31"/>
    <mergeCell ref="V31:Y32"/>
    <mergeCell ref="I9:L9"/>
    <mergeCell ref="I19:L20"/>
    <mergeCell ref="N16:N17"/>
    <mergeCell ref="M41:M42"/>
    <mergeCell ref="N31:N32"/>
    <mergeCell ref="M43:M44"/>
    <mergeCell ref="N33:N34"/>
    <mergeCell ref="M31:M32"/>
    <mergeCell ref="V9:Y9"/>
    <mergeCell ref="V15:Y15"/>
    <mergeCell ref="V10:Y11"/>
    <mergeCell ref="V14:Y14"/>
    <mergeCell ref="V12:Y12"/>
    <mergeCell ref="J10:K11"/>
    <mergeCell ref="J12:K12"/>
    <mergeCell ref="I15:L15"/>
    <mergeCell ref="I16:L17"/>
    <mergeCell ref="M23:M24"/>
    <mergeCell ref="N19:N20"/>
    <mergeCell ref="M21:M22"/>
    <mergeCell ref="N23:N24"/>
    <mergeCell ref="I18:L18"/>
    <mergeCell ref="N35:N36"/>
    <mergeCell ref="O36:P36"/>
    <mergeCell ref="AI9:AT10"/>
    <mergeCell ref="AT53:AT54"/>
    <mergeCell ref="AI27:AJ27"/>
    <mergeCell ref="AS32:AU32"/>
    <mergeCell ref="AS27:AU27"/>
    <mergeCell ref="AN28:AR28"/>
    <mergeCell ref="AN38:AR38"/>
    <mergeCell ref="AS42:AU42"/>
    <mergeCell ref="AS41:AU41"/>
    <mergeCell ref="AJ49:AL49"/>
    <mergeCell ref="AH43:AJ44"/>
    <mergeCell ref="AS35:AU35"/>
    <mergeCell ref="AS36:AU36"/>
    <mergeCell ref="AJ51:AL51"/>
    <mergeCell ref="AM51:AQ51"/>
    <mergeCell ref="AM49:AQ49"/>
    <mergeCell ref="AK42:AM42"/>
    <mergeCell ref="AI33:AJ33"/>
    <mergeCell ref="AI42:AJ42"/>
    <mergeCell ref="AK43:AM44"/>
    <mergeCell ref="AJ47:AL47"/>
    <mergeCell ref="AK41:AM41"/>
    <mergeCell ref="AM47:AQ47"/>
    <mergeCell ref="AK35:AM35"/>
    <mergeCell ref="C23:C24"/>
    <mergeCell ref="I25:L26"/>
    <mergeCell ref="E23:H24"/>
    <mergeCell ref="C29:C34"/>
    <mergeCell ref="I36:L36"/>
    <mergeCell ref="C35:H36"/>
    <mergeCell ref="E25:H26"/>
    <mergeCell ref="D29:H30"/>
    <mergeCell ref="D23:D28"/>
    <mergeCell ref="I31:L32"/>
    <mergeCell ref="D31:H32"/>
    <mergeCell ref="D33:H34"/>
    <mergeCell ref="I33:L34"/>
    <mergeCell ref="I27:L28"/>
    <mergeCell ref="I23:L24"/>
    <mergeCell ref="A9:A13"/>
    <mergeCell ref="C53:J54"/>
    <mergeCell ref="Z9:AF9"/>
    <mergeCell ref="Z10:AF11"/>
    <mergeCell ref="N10:P11"/>
    <mergeCell ref="C52:E52"/>
    <mergeCell ref="AD53:AE54"/>
    <mergeCell ref="W53:W54"/>
    <mergeCell ref="P53:P54"/>
    <mergeCell ref="Q53:Q54"/>
    <mergeCell ref="C51:J51"/>
    <mergeCell ref="U53:V54"/>
    <mergeCell ref="P52:W52"/>
    <mergeCell ref="P51:W51"/>
    <mergeCell ref="AA52:AB52"/>
    <mergeCell ref="S53:S54"/>
    <mergeCell ref="Q44:U44"/>
    <mergeCell ref="AA46:AB47"/>
    <mergeCell ref="Y51:Z51"/>
    <mergeCell ref="A15:A29"/>
    <mergeCell ref="P46:W46"/>
    <mergeCell ref="P47:W47"/>
    <mergeCell ref="L10:L12"/>
    <mergeCell ref="I13:L13"/>
    <mergeCell ref="AB16:AF17"/>
    <mergeCell ref="AB14:AF14"/>
    <mergeCell ref="AB15:AF15"/>
    <mergeCell ref="AI15:AT15"/>
    <mergeCell ref="AI13:AT14"/>
    <mergeCell ref="AU13:AY14"/>
    <mergeCell ref="AU15:AY15"/>
    <mergeCell ref="AV20:AY20"/>
    <mergeCell ref="AN20:AR20"/>
    <mergeCell ref="AS20:AU20"/>
    <mergeCell ref="AB19:AF20"/>
    <mergeCell ref="AH19:AJ20"/>
    <mergeCell ref="AB18:AF18"/>
    <mergeCell ref="AQ18:AW18"/>
    <mergeCell ref="AK19:AR19"/>
    <mergeCell ref="AI18:AO18"/>
    <mergeCell ref="AT6:AT7"/>
    <mergeCell ref="AB12:AF12"/>
    <mergeCell ref="AI16:AT17"/>
    <mergeCell ref="AV24:AY24"/>
    <mergeCell ref="AV22:AY22"/>
    <mergeCell ref="AN23:AR23"/>
    <mergeCell ref="AN24:AR24"/>
    <mergeCell ref="AS23:AU23"/>
    <mergeCell ref="AS24:AU24"/>
    <mergeCell ref="AS22:AU22"/>
    <mergeCell ref="AK23:AM23"/>
    <mergeCell ref="AV6:AV7"/>
    <mergeCell ref="AW6:AW7"/>
    <mergeCell ref="AX6:AX7"/>
    <mergeCell ref="AU9:AY10"/>
    <mergeCell ref="AY6:AY7"/>
    <mergeCell ref="AU6:AU7"/>
    <mergeCell ref="AI11:AT12"/>
    <mergeCell ref="AH9:AH17"/>
    <mergeCell ref="AU17:AY17"/>
    <mergeCell ref="AK20:AM20"/>
    <mergeCell ref="AU12:AY12"/>
    <mergeCell ref="AS6:AS7"/>
    <mergeCell ref="AH21:AH25"/>
    <mergeCell ref="AI36:AJ36"/>
    <mergeCell ref="AN39:AR39"/>
    <mergeCell ref="AN37:AR37"/>
    <mergeCell ref="AK31:AM31"/>
    <mergeCell ref="AI38:AJ38"/>
    <mergeCell ref="AK36:AM36"/>
    <mergeCell ref="AN35:AR35"/>
    <mergeCell ref="AK40:AM40"/>
    <mergeCell ref="AK38:AM38"/>
    <mergeCell ref="AK32:AM32"/>
    <mergeCell ref="AI32:AJ32"/>
    <mergeCell ref="F52:G52"/>
    <mergeCell ref="K52:L52"/>
    <mergeCell ref="H52:J52"/>
    <mergeCell ref="K51:L51"/>
    <mergeCell ref="I38:L38"/>
    <mergeCell ref="D39:H40"/>
    <mergeCell ref="I37:L37"/>
    <mergeCell ref="M19:M20"/>
    <mergeCell ref="C9:H12"/>
    <mergeCell ref="D13:H14"/>
    <mergeCell ref="D15:H15"/>
    <mergeCell ref="D16:H17"/>
    <mergeCell ref="C16:C17"/>
    <mergeCell ref="D19:H20"/>
    <mergeCell ref="D21:H22"/>
    <mergeCell ref="D18:H18"/>
    <mergeCell ref="M39:M40"/>
    <mergeCell ref="M33:M34"/>
    <mergeCell ref="E27:H28"/>
    <mergeCell ref="I35:K35"/>
    <mergeCell ref="I29:L29"/>
    <mergeCell ref="I14:L14"/>
    <mergeCell ref="M10:M11"/>
    <mergeCell ref="I10:I12"/>
    <mergeCell ref="C50:J50"/>
    <mergeCell ref="K48:L48"/>
    <mergeCell ref="C43:H44"/>
    <mergeCell ref="C48:J49"/>
    <mergeCell ref="K49:L49"/>
    <mergeCell ref="C46:J47"/>
    <mergeCell ref="I39:L40"/>
    <mergeCell ref="K46:L47"/>
    <mergeCell ref="C37:C42"/>
    <mergeCell ref="D41:H42"/>
    <mergeCell ref="I43:L44"/>
    <mergeCell ref="K50:L50"/>
    <mergeCell ref="D37:H38"/>
    <mergeCell ref="I41:L42"/>
    <mergeCell ref="AR46:AY46"/>
    <mergeCell ref="Z33:AA34"/>
    <mergeCell ref="AK34:AM34"/>
    <mergeCell ref="AI34:AJ34"/>
    <mergeCell ref="AB31:AF32"/>
    <mergeCell ref="AI41:AJ41"/>
    <mergeCell ref="AI37:AJ37"/>
    <mergeCell ref="Q31:U32"/>
    <mergeCell ref="Z35:AA36"/>
    <mergeCell ref="V35:Y36"/>
    <mergeCell ref="Q33:U34"/>
    <mergeCell ref="AS34:AU34"/>
    <mergeCell ref="AB36:AF36"/>
    <mergeCell ref="AC46:AD47"/>
    <mergeCell ref="V39:Y40"/>
    <mergeCell ref="V44:Y44"/>
    <mergeCell ref="V33:Y34"/>
    <mergeCell ref="AI31:AJ31"/>
    <mergeCell ref="AN32:AR32"/>
    <mergeCell ref="AN36:AR36"/>
    <mergeCell ref="AN33:AR33"/>
    <mergeCell ref="AN34:AR34"/>
    <mergeCell ref="AS33:AU33"/>
    <mergeCell ref="Q35:U36"/>
    <mergeCell ref="AH50:AI50"/>
    <mergeCell ref="K53:L54"/>
    <mergeCell ref="M53:M54"/>
    <mergeCell ref="N53:N54"/>
    <mergeCell ref="AM54:AQ54"/>
    <mergeCell ref="AB53:AC53"/>
    <mergeCell ref="AB54:AC54"/>
    <mergeCell ref="AJ53:AL54"/>
    <mergeCell ref="AF53:AG54"/>
    <mergeCell ref="AH53:AI54"/>
    <mergeCell ref="R53:R54"/>
    <mergeCell ref="T53:T54"/>
    <mergeCell ref="AM53:AN53"/>
    <mergeCell ref="Y53:AA54"/>
    <mergeCell ref="AE51:AG51"/>
    <mergeCell ref="AA51:AB51"/>
    <mergeCell ref="AA50:AB50"/>
    <mergeCell ref="AC51:AD51"/>
    <mergeCell ref="AE50:AG50"/>
    <mergeCell ref="AC50:AD50"/>
    <mergeCell ref="AM50:AQ50"/>
    <mergeCell ref="AJ50:AL50"/>
    <mergeCell ref="AH51:AI51"/>
    <mergeCell ref="Y52:Z52"/>
    <mergeCell ref="AN30:AR30"/>
    <mergeCell ref="AI29:AJ29"/>
    <mergeCell ref="AI30:AJ30"/>
    <mergeCell ref="AN29:AR29"/>
    <mergeCell ref="AK29:AM29"/>
    <mergeCell ref="AK30:AM30"/>
    <mergeCell ref="AB29:AF30"/>
    <mergeCell ref="V21:Y22"/>
    <mergeCell ref="V23:Y24"/>
    <mergeCell ref="AK26:AM26"/>
    <mergeCell ref="Z23:AA24"/>
    <mergeCell ref="AK28:AM28"/>
    <mergeCell ref="AB25:AF26"/>
    <mergeCell ref="AB23:AF24"/>
    <mergeCell ref="AN27:AR27"/>
    <mergeCell ref="AK22:AM22"/>
    <mergeCell ref="V27:Y28"/>
    <mergeCell ref="Z21:AA22"/>
    <mergeCell ref="V25:Y26"/>
    <mergeCell ref="Z25:AA26"/>
    <mergeCell ref="AI25:AJ25"/>
    <mergeCell ref="AI23:AJ23"/>
    <mergeCell ref="AI24:AJ24"/>
    <mergeCell ref="AN25:AR25"/>
    <mergeCell ref="AE49:AG49"/>
    <mergeCell ref="Y50:Z50"/>
    <mergeCell ref="P50:W50"/>
    <mergeCell ref="P49:W49"/>
    <mergeCell ref="Y48:Z49"/>
    <mergeCell ref="AC49:AD49"/>
    <mergeCell ref="Z37:AF44"/>
    <mergeCell ref="AE46:AG46"/>
    <mergeCell ref="AE47:AG47"/>
    <mergeCell ref="AA48:AB49"/>
    <mergeCell ref="N37:P44"/>
    <mergeCell ref="P5:U5"/>
    <mergeCell ref="P6:U6"/>
    <mergeCell ref="O15:P15"/>
    <mergeCell ref="Q15:U15"/>
    <mergeCell ref="M35:M36"/>
    <mergeCell ref="M29:M30"/>
    <mergeCell ref="Z12:AA12"/>
    <mergeCell ref="Z19:AA20"/>
    <mergeCell ref="Z18:AA18"/>
    <mergeCell ref="Z15:AA15"/>
    <mergeCell ref="Z14:AA14"/>
    <mergeCell ref="V16:Y17"/>
    <mergeCell ref="V18:Y18"/>
    <mergeCell ref="V19:Y20"/>
    <mergeCell ref="Z16:AA17"/>
    <mergeCell ref="O31:P32"/>
    <mergeCell ref="O29:P30"/>
    <mergeCell ref="V29:Y30"/>
    <mergeCell ref="N29:N30"/>
    <mergeCell ref="Q29:U30"/>
    <mergeCell ref="O19:P20"/>
    <mergeCell ref="Z29:AA30"/>
    <mergeCell ref="Q23:U24"/>
    <mergeCell ref="O18:P18"/>
    <mergeCell ref="K2:L3"/>
    <mergeCell ref="C55:M55"/>
    <mergeCell ref="N55:Z55"/>
    <mergeCell ref="M46:O46"/>
    <mergeCell ref="Y46:Z47"/>
    <mergeCell ref="Z31:AA32"/>
    <mergeCell ref="N9:P9"/>
    <mergeCell ref="O12:P12"/>
    <mergeCell ref="O14:P14"/>
    <mergeCell ref="Q14:U14"/>
    <mergeCell ref="Q21:U22"/>
    <mergeCell ref="Q27:U28"/>
    <mergeCell ref="O25:P26"/>
    <mergeCell ref="O21:P22"/>
    <mergeCell ref="O23:P24"/>
    <mergeCell ref="O27:P28"/>
    <mergeCell ref="Q16:U17"/>
    <mergeCell ref="O16:P17"/>
    <mergeCell ref="Q18:U18"/>
    <mergeCell ref="Q9:U12"/>
    <mergeCell ref="N21:N22"/>
    <mergeCell ref="Z27:AA28"/>
    <mergeCell ref="Q25:U26"/>
    <mergeCell ref="Q19:U20"/>
  </mergeCells>
  <phoneticPr fontId="14"/>
  <pageMargins left="0.7" right="0.18" top="0.41" bottom="0.33" header="0.3" footer="0.2"/>
  <pageSetup paperSize="9" scale="49" orientation="landscape"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53"/>
  <sheetViews>
    <sheetView zoomScale="80" zoomScaleNormal="80" workbookViewId="0">
      <selection activeCell="B5" sqref="B5"/>
    </sheetView>
  </sheetViews>
  <sheetFormatPr defaultColWidth="5" defaultRowHeight="13.5"/>
  <cols>
    <col min="2" max="2" width="15.125" customWidth="1"/>
    <col min="3" max="3" width="5.625" customWidth="1"/>
    <col min="4" max="4" width="2.75" customWidth="1"/>
    <col min="5" max="5" width="5.625" customWidth="1"/>
    <col min="6" max="6" width="1.875" customWidth="1"/>
    <col min="7" max="8" width="4.25" customWidth="1"/>
    <col min="10" max="10" width="5.125" customWidth="1"/>
    <col min="11" max="11" width="4.5" customWidth="1"/>
    <col min="14" max="14" width="10.375" customWidth="1"/>
    <col min="15" max="15" width="2.625" customWidth="1"/>
    <col min="16" max="16" width="7.75" customWidth="1"/>
    <col min="17" max="17" width="7.125" customWidth="1"/>
    <col min="18" max="18" width="6.75" customWidth="1"/>
    <col min="19" max="19" width="3" customWidth="1"/>
    <col min="21" max="21" width="2.75" customWidth="1"/>
    <col min="22" max="22" width="9.625" customWidth="1"/>
    <col min="24" max="24" width="7" customWidth="1"/>
    <col min="25" max="25" width="6.625" customWidth="1"/>
    <col min="26" max="26" width="7.25" customWidth="1"/>
    <col min="27" max="27" width="3" customWidth="1"/>
    <col min="29" max="29" width="6.75" customWidth="1"/>
    <col min="30" max="32" width="4.25" customWidth="1"/>
    <col min="33" max="34" width="6" customWidth="1"/>
    <col min="35" max="35" width="2.625" customWidth="1"/>
    <col min="36" max="36" width="11.625" customWidth="1"/>
  </cols>
  <sheetData>
    <row r="1" spans="1:37">
      <c r="A1" s="61"/>
      <c r="B1" s="61"/>
      <c r="C1" s="61"/>
      <c r="D1" s="61"/>
      <c r="E1" s="61"/>
      <c r="F1" s="61"/>
      <c r="G1" s="61"/>
      <c r="H1" s="61"/>
      <c r="I1" s="61"/>
      <c r="J1" s="61"/>
      <c r="K1" s="61"/>
      <c r="L1" s="61"/>
      <c r="M1" s="61"/>
      <c r="N1" s="61"/>
      <c r="O1" s="61"/>
      <c r="P1" s="61"/>
      <c r="Q1" s="61"/>
      <c r="R1" s="61"/>
      <c r="S1" s="61"/>
      <c r="T1" s="61"/>
      <c r="U1" s="61"/>
      <c r="V1" s="59"/>
      <c r="W1" s="61"/>
      <c r="X1" s="61"/>
      <c r="Y1" s="61"/>
      <c r="Z1" s="61"/>
      <c r="AA1" s="61"/>
      <c r="AB1" s="61"/>
      <c r="AC1" s="61"/>
      <c r="AD1" s="61"/>
      <c r="AE1" s="61"/>
      <c r="AF1" s="61"/>
      <c r="AG1" s="61"/>
      <c r="AH1" s="61"/>
      <c r="AI1" s="61"/>
      <c r="AJ1" s="61"/>
      <c r="AK1" s="61"/>
    </row>
    <row r="2" spans="1:37" ht="14.25" thickBot="1">
      <c r="A2" s="61"/>
      <c r="B2" s="61"/>
      <c r="C2" s="61"/>
      <c r="D2" s="61"/>
      <c r="E2" s="61"/>
      <c r="F2" s="61"/>
      <c r="G2" s="61"/>
      <c r="H2" s="61"/>
      <c r="I2" s="61"/>
      <c r="J2" s="61"/>
      <c r="K2" s="61"/>
      <c r="L2" s="61"/>
      <c r="M2" s="61"/>
      <c r="N2" s="61"/>
      <c r="O2" s="61"/>
      <c r="P2" s="61"/>
      <c r="Q2" s="61"/>
      <c r="R2" s="61"/>
      <c r="S2" s="61"/>
      <c r="T2" s="61"/>
      <c r="U2" s="61"/>
      <c r="V2" s="59"/>
      <c r="W2" s="61"/>
      <c r="X2" s="61"/>
      <c r="Y2" s="61"/>
      <c r="Z2" s="61"/>
      <c r="AA2" s="61"/>
      <c r="AB2" s="61"/>
      <c r="AC2" s="61"/>
      <c r="AD2" s="61"/>
      <c r="AE2" s="61"/>
      <c r="AF2" s="61"/>
      <c r="AG2" s="61"/>
      <c r="AH2" s="61"/>
      <c r="AI2" s="61"/>
      <c r="AJ2" s="61"/>
      <c r="AK2" s="61"/>
    </row>
    <row r="3" spans="1:37" ht="29.25" customHeight="1" thickBot="1">
      <c r="A3" s="61"/>
      <c r="B3" s="61"/>
      <c r="C3" s="61"/>
      <c r="D3" s="61"/>
      <c r="E3" s="61"/>
      <c r="F3" s="61"/>
      <c r="G3" s="61"/>
      <c r="H3" s="61"/>
      <c r="I3" s="61"/>
      <c r="J3" s="61"/>
      <c r="N3" s="59"/>
      <c r="P3" s="61"/>
      <c r="Q3" s="61"/>
      <c r="R3" s="61"/>
      <c r="S3" s="61"/>
      <c r="T3" s="1334" t="s">
        <v>368</v>
      </c>
      <c r="U3" s="1335"/>
      <c r="V3" s="175" t="s">
        <v>1</v>
      </c>
      <c r="W3" s="176" t="s">
        <v>82</v>
      </c>
      <c r="X3" s="178" t="s">
        <v>83</v>
      </c>
      <c r="Y3" s="177" t="s">
        <v>84</v>
      </c>
      <c r="Z3" s="176" t="s">
        <v>85</v>
      </c>
      <c r="AA3" s="176" t="s">
        <v>86</v>
      </c>
      <c r="AB3" s="178" t="s">
        <v>87</v>
      </c>
      <c r="AC3" s="74">
        <v>2</v>
      </c>
      <c r="AD3" s="61"/>
      <c r="AF3" s="1336" t="s">
        <v>585</v>
      </c>
      <c r="AG3" s="1337"/>
      <c r="AH3" s="1337"/>
      <c r="AI3" s="1337"/>
      <c r="AJ3" s="1338"/>
      <c r="AK3" s="61"/>
    </row>
    <row r="4" spans="1:37" ht="13.5" customHeight="1">
      <c r="A4" s="61"/>
      <c r="B4" s="61"/>
      <c r="C4" s="61"/>
      <c r="D4" s="61"/>
      <c r="E4" s="61"/>
      <c r="F4" s="61"/>
      <c r="G4" s="61"/>
      <c r="H4" s="61"/>
      <c r="I4" s="61"/>
      <c r="J4" s="61"/>
      <c r="K4" s="61"/>
      <c r="L4" s="61"/>
      <c r="M4" s="61"/>
      <c r="N4" s="61"/>
      <c r="O4" s="61"/>
      <c r="P4" s="61"/>
      <c r="Q4" s="61"/>
      <c r="R4" s="61"/>
      <c r="S4" s="61"/>
      <c r="T4" s="61"/>
      <c r="U4" s="61"/>
      <c r="V4" s="59"/>
      <c r="W4" s="61"/>
      <c r="X4" s="61"/>
      <c r="Y4" s="61"/>
      <c r="Z4" s="59"/>
      <c r="AA4" s="59"/>
      <c r="AB4" s="59"/>
      <c r="AC4" s="61"/>
      <c r="AD4" s="61"/>
      <c r="AE4" s="61"/>
      <c r="AF4" s="61"/>
      <c r="AG4" s="61"/>
      <c r="AH4" s="61"/>
      <c r="AI4" s="61"/>
      <c r="AJ4" s="61"/>
      <c r="AK4" s="61"/>
    </row>
    <row r="5" spans="1:37" ht="18" customHeight="1" thickBot="1">
      <c r="A5" s="61"/>
      <c r="B5" s="316" t="s">
        <v>586</v>
      </c>
      <c r="C5" s="58"/>
      <c r="D5" s="58"/>
      <c r="E5" s="58"/>
      <c r="F5" s="61"/>
      <c r="G5" s="61"/>
      <c r="H5" s="61"/>
      <c r="I5" s="61"/>
      <c r="J5" s="61"/>
      <c r="K5" s="61"/>
      <c r="L5" s="61"/>
      <c r="M5" s="61"/>
      <c r="N5" s="61"/>
      <c r="O5" s="61"/>
      <c r="P5" s="61"/>
      <c r="Q5" s="61"/>
      <c r="R5" s="61"/>
      <c r="S5" s="61"/>
      <c r="T5" s="61"/>
      <c r="U5" s="61"/>
      <c r="V5" s="59"/>
      <c r="W5" s="61"/>
      <c r="X5" s="61"/>
      <c r="Y5" s="61"/>
      <c r="Z5" s="61"/>
      <c r="AA5" s="61"/>
      <c r="AB5" s="61"/>
      <c r="AC5" s="61"/>
      <c r="AD5" s="61"/>
      <c r="AE5" s="61"/>
      <c r="AF5" s="61"/>
      <c r="AG5" s="61"/>
      <c r="AH5" s="61"/>
      <c r="AI5" s="61"/>
      <c r="AJ5" s="61"/>
      <c r="AK5" s="61"/>
    </row>
    <row r="6" spans="1:37" ht="14.25">
      <c r="A6" s="1339" t="s">
        <v>322</v>
      </c>
      <c r="B6" s="285"/>
      <c r="C6" s="286"/>
      <c r="D6" s="287"/>
      <c r="E6" s="288"/>
      <c r="F6" s="288"/>
      <c r="G6" s="288"/>
      <c r="H6" s="287"/>
      <c r="I6" s="289" t="s">
        <v>587</v>
      </c>
      <c r="J6" s="290"/>
      <c r="K6" s="290"/>
      <c r="L6" s="291"/>
      <c r="M6" s="292" t="s">
        <v>588</v>
      </c>
      <c r="N6" s="292"/>
      <c r="O6" s="292"/>
      <c r="P6" s="293"/>
      <c r="Q6" s="290"/>
      <c r="R6" s="294" t="s">
        <v>589</v>
      </c>
      <c r="S6" s="290" t="s">
        <v>590</v>
      </c>
      <c r="T6" s="290"/>
      <c r="U6" s="290"/>
      <c r="V6" s="289" t="s">
        <v>591</v>
      </c>
      <c r="W6" s="295"/>
      <c r="X6" s="290" t="s">
        <v>592</v>
      </c>
      <c r="Y6" s="290"/>
      <c r="Z6" s="289" t="s">
        <v>593</v>
      </c>
      <c r="AA6" s="290"/>
      <c r="AB6" s="291"/>
      <c r="AC6" s="293" t="s">
        <v>594</v>
      </c>
      <c r="AD6" s="290" t="s">
        <v>595</v>
      </c>
      <c r="AE6" s="290"/>
      <c r="AF6" s="290"/>
      <c r="AG6" s="296" t="s">
        <v>596</v>
      </c>
      <c r="AH6" s="291"/>
      <c r="AI6" s="1340" t="s">
        <v>597</v>
      </c>
      <c r="AJ6" s="1341"/>
      <c r="AK6" s="61"/>
    </row>
    <row r="7" spans="1:37" ht="14.25">
      <c r="A7" s="1339"/>
      <c r="B7" s="297" t="s">
        <v>203</v>
      </c>
      <c r="C7" s="1344" t="s">
        <v>204</v>
      </c>
      <c r="D7" s="1345"/>
      <c r="E7" s="1346" t="s">
        <v>205</v>
      </c>
      <c r="F7" s="1342"/>
      <c r="G7" s="1342"/>
      <c r="H7" s="1347" t="s">
        <v>598</v>
      </c>
      <c r="I7" s="1344" t="s">
        <v>206</v>
      </c>
      <c r="J7" s="1350"/>
      <c r="K7" s="1350"/>
      <c r="L7" s="1345"/>
      <c r="M7" s="1346" t="s">
        <v>56</v>
      </c>
      <c r="N7" s="1350"/>
      <c r="O7" s="1350"/>
      <c r="P7" s="298" t="s">
        <v>207</v>
      </c>
      <c r="Q7" s="455" t="s">
        <v>208</v>
      </c>
      <c r="R7" s="299" t="s">
        <v>209</v>
      </c>
      <c r="S7" s="1351" t="s">
        <v>210</v>
      </c>
      <c r="T7" s="1331"/>
      <c r="U7" s="1331"/>
      <c r="V7" s="1352" t="s">
        <v>211</v>
      </c>
      <c r="W7" s="1353"/>
      <c r="X7" s="1354" t="s">
        <v>57</v>
      </c>
      <c r="Y7" s="1355"/>
      <c r="Z7" s="1352" t="s">
        <v>211</v>
      </c>
      <c r="AA7" s="1321"/>
      <c r="AB7" s="1356"/>
      <c r="AC7" s="299" t="s">
        <v>212</v>
      </c>
      <c r="AD7" s="1321" t="s">
        <v>213</v>
      </c>
      <c r="AE7" s="1321"/>
      <c r="AF7" s="1321"/>
      <c r="AG7" s="1344" t="s">
        <v>214</v>
      </c>
      <c r="AH7" s="1357"/>
      <c r="AI7" s="1342"/>
      <c r="AJ7" s="1343"/>
      <c r="AK7" s="61"/>
    </row>
    <row r="8" spans="1:37" ht="14.25" customHeight="1">
      <c r="A8" s="1339"/>
      <c r="B8" s="300" t="s">
        <v>58</v>
      </c>
      <c r="C8" s="1358" t="s">
        <v>215</v>
      </c>
      <c r="D8" s="1359"/>
      <c r="E8" s="1360" t="s">
        <v>59</v>
      </c>
      <c r="F8" s="1331"/>
      <c r="G8" s="1331"/>
      <c r="H8" s="1348"/>
      <c r="I8" s="1358"/>
      <c r="J8" s="1342"/>
      <c r="K8" s="1342"/>
      <c r="L8" s="1359"/>
      <c r="M8" s="301"/>
      <c r="N8" s="301"/>
      <c r="O8" s="301"/>
      <c r="P8" s="302"/>
      <c r="Q8" s="303"/>
      <c r="R8" s="304" t="s">
        <v>60</v>
      </c>
      <c r="S8" s="1360" t="s">
        <v>216</v>
      </c>
      <c r="T8" s="1331"/>
      <c r="U8" s="1331"/>
      <c r="V8" s="1318" t="s">
        <v>69</v>
      </c>
      <c r="W8" s="1361"/>
      <c r="X8" s="456"/>
      <c r="Y8" s="456"/>
      <c r="Z8" s="1318" t="s">
        <v>61</v>
      </c>
      <c r="AA8" s="1319"/>
      <c r="AB8" s="1320"/>
      <c r="AC8" s="305"/>
      <c r="AD8" s="1321" t="s">
        <v>217</v>
      </c>
      <c r="AE8" s="1321"/>
      <c r="AF8" s="1321"/>
      <c r="AG8" s="1312"/>
      <c r="AH8" s="1314"/>
      <c r="AI8" s="1342"/>
      <c r="AJ8" s="1343"/>
      <c r="AK8" s="61"/>
    </row>
    <row r="9" spans="1:37" ht="14.25">
      <c r="A9" s="1339"/>
      <c r="B9" s="306" t="s">
        <v>218</v>
      </c>
      <c r="C9" s="1322" t="s">
        <v>219</v>
      </c>
      <c r="D9" s="1323"/>
      <c r="E9" s="1324" t="s">
        <v>220</v>
      </c>
      <c r="F9" s="1325"/>
      <c r="G9" s="1325"/>
      <c r="H9" s="1349"/>
      <c r="I9" s="1326" t="s">
        <v>221</v>
      </c>
      <c r="J9" s="1327"/>
      <c r="K9" s="1327"/>
      <c r="L9" s="1328"/>
      <c r="M9" s="1329" t="s">
        <v>62</v>
      </c>
      <c r="N9" s="1329"/>
      <c r="O9" s="1329"/>
      <c r="P9" s="307" t="s">
        <v>222</v>
      </c>
      <c r="Q9" s="463" t="s">
        <v>223</v>
      </c>
      <c r="R9" s="308" t="s">
        <v>63</v>
      </c>
      <c r="S9" s="1330" t="s">
        <v>224</v>
      </c>
      <c r="T9" s="1331"/>
      <c r="U9" s="1331"/>
      <c r="V9" s="1312" t="s">
        <v>599</v>
      </c>
      <c r="W9" s="1314"/>
      <c r="X9" s="1332" t="s">
        <v>64</v>
      </c>
      <c r="Y9" s="1333"/>
      <c r="Z9" s="1312" t="s">
        <v>600</v>
      </c>
      <c r="AA9" s="1313"/>
      <c r="AB9" s="1314"/>
      <c r="AC9" s="309" t="s">
        <v>225</v>
      </c>
      <c r="AD9" s="1315" t="s">
        <v>601</v>
      </c>
      <c r="AE9" s="1315"/>
      <c r="AF9" s="1313"/>
      <c r="AG9" s="1316" t="s">
        <v>65</v>
      </c>
      <c r="AH9" s="1317"/>
      <c r="AI9" s="1342"/>
      <c r="AJ9" s="1343"/>
      <c r="AK9" s="61"/>
    </row>
    <row r="10" spans="1:37" ht="18" customHeight="1">
      <c r="A10" s="1339"/>
      <c r="B10" s="1282"/>
      <c r="C10" s="1291"/>
      <c r="D10" s="1292"/>
      <c r="E10" s="310" t="s">
        <v>66</v>
      </c>
      <c r="F10" s="362"/>
      <c r="G10" s="310" t="s">
        <v>67</v>
      </c>
      <c r="H10" s="1294"/>
      <c r="I10" s="1298"/>
      <c r="J10" s="1299"/>
      <c r="K10" s="1299"/>
      <c r="L10" s="311" t="s">
        <v>55</v>
      </c>
      <c r="M10" s="312"/>
      <c r="N10" s="268"/>
      <c r="O10" s="310" t="s">
        <v>55</v>
      </c>
      <c r="P10" s="272"/>
      <c r="Q10" s="313" t="s">
        <v>66</v>
      </c>
      <c r="R10" s="469"/>
      <c r="S10" s="321" t="s">
        <v>0</v>
      </c>
      <c r="T10" s="326"/>
      <c r="U10" s="313" t="s">
        <v>67</v>
      </c>
      <c r="V10" s="276"/>
      <c r="W10" s="314" t="s">
        <v>55</v>
      </c>
      <c r="X10" s="270"/>
      <c r="Y10" s="313" t="s">
        <v>55</v>
      </c>
      <c r="Z10" s="276"/>
      <c r="AA10" s="269"/>
      <c r="AB10" s="314" t="s">
        <v>55</v>
      </c>
      <c r="AC10" s="315" t="s">
        <v>226</v>
      </c>
      <c r="AD10" s="270"/>
      <c r="AE10" s="270"/>
      <c r="AF10" s="310" t="s">
        <v>55</v>
      </c>
      <c r="AG10" s="282"/>
      <c r="AH10" s="314" t="s">
        <v>55</v>
      </c>
      <c r="AI10" s="1296">
        <v>1</v>
      </c>
      <c r="AJ10" s="1297"/>
      <c r="AK10" s="61"/>
    </row>
    <row r="11" spans="1:37" ht="18" customHeight="1">
      <c r="A11" s="1339"/>
      <c r="B11" s="1362"/>
      <c r="C11" s="1293"/>
      <c r="D11" s="1292"/>
      <c r="E11" s="470"/>
      <c r="F11" s="363" t="s">
        <v>68</v>
      </c>
      <c r="G11" s="470"/>
      <c r="H11" s="1295"/>
      <c r="I11" s="364" t="s">
        <v>227</v>
      </c>
      <c r="J11" s="1303" t="s">
        <v>0</v>
      </c>
      <c r="K11" s="1303"/>
      <c r="L11" s="365" t="s">
        <v>228</v>
      </c>
      <c r="M11" s="1304"/>
      <c r="N11" s="1305"/>
      <c r="O11" s="1305"/>
      <c r="P11" s="273"/>
      <c r="Q11" s="271"/>
      <c r="R11" s="274"/>
      <c r="S11" s="322"/>
      <c r="T11" s="327">
        <v>12</v>
      </c>
      <c r="U11" s="323"/>
      <c r="V11" s="1252">
        <f>IF((AI10-1)&lt;(ROUNDDOWN(M11*R11+R10+R11*T10/T11,0)),AI10-1,ROUNDDOWN(M11*R11*T10/T11,0))</f>
        <v>0</v>
      </c>
      <c r="W11" s="1306"/>
      <c r="X11" s="1307">
        <v>0</v>
      </c>
      <c r="Y11" s="1308"/>
      <c r="Z11" s="1252">
        <f>V11+X11</f>
        <v>0</v>
      </c>
      <c r="AA11" s="1253"/>
      <c r="AB11" s="1309"/>
      <c r="AC11" s="471"/>
      <c r="AD11" s="1253">
        <f>Z11*AC11/100</f>
        <v>0</v>
      </c>
      <c r="AE11" s="1253"/>
      <c r="AF11" s="1310"/>
      <c r="AG11" s="1257">
        <f>IF(AI10&lt;&gt;1,AI10-AD11,0)</f>
        <v>0</v>
      </c>
      <c r="AH11" s="1311"/>
      <c r="AI11" s="1296"/>
      <c r="AJ11" s="1297"/>
      <c r="AK11" s="61"/>
    </row>
    <row r="12" spans="1:37" ht="18" customHeight="1">
      <c r="A12" s="1339"/>
      <c r="B12" s="1282"/>
      <c r="C12" s="1291"/>
      <c r="D12" s="1292"/>
      <c r="E12" s="1286"/>
      <c r="F12" s="1287" t="s">
        <v>68</v>
      </c>
      <c r="G12" s="1286"/>
      <c r="H12" s="1302"/>
      <c r="I12" s="1298"/>
      <c r="J12" s="1299"/>
      <c r="K12" s="1299"/>
      <c r="L12" s="311"/>
      <c r="M12" s="1264"/>
      <c r="N12" s="1265"/>
      <c r="O12" s="1265"/>
      <c r="P12" s="1266"/>
      <c r="Q12" s="1267"/>
      <c r="R12" s="1268"/>
      <c r="S12" s="324"/>
      <c r="T12" s="275"/>
      <c r="U12" s="325"/>
      <c r="V12" s="1242">
        <f>IF((AI12-1)&lt;(ROUNDDOWN(M12*R12*T12/T13,0)),AI12-1,ROUNDDOWN(M12*R12*T12/T13,0))</f>
        <v>0</v>
      </c>
      <c r="W12" s="1269"/>
      <c r="X12" s="1239">
        <v>0</v>
      </c>
      <c r="Y12" s="1240"/>
      <c r="Z12" s="1242">
        <f t="shared" ref="Z12" si="0">V12+X12</f>
        <v>0</v>
      </c>
      <c r="AA12" s="1243"/>
      <c r="AB12" s="1244"/>
      <c r="AC12" s="1290"/>
      <c r="AD12" s="1249">
        <f t="shared" ref="AD12" si="1">Z12*AC12/100</f>
        <v>0</v>
      </c>
      <c r="AE12" s="1250"/>
      <c r="AF12" s="1251"/>
      <c r="AG12" s="1255">
        <f>IF(AI12&lt;&gt;1,AI12-AD12,0)</f>
        <v>0</v>
      </c>
      <c r="AH12" s="1256"/>
      <c r="AI12" s="1296">
        <v>1</v>
      </c>
      <c r="AJ12" s="1297"/>
      <c r="AK12" s="61"/>
    </row>
    <row r="13" spans="1:37" ht="18" customHeight="1">
      <c r="A13" s="1339"/>
      <c r="B13" s="1282"/>
      <c r="C13" s="1293"/>
      <c r="D13" s="1292"/>
      <c r="E13" s="1286"/>
      <c r="F13" s="1287"/>
      <c r="G13" s="1286"/>
      <c r="H13" s="1295"/>
      <c r="I13" s="367" t="s">
        <v>227</v>
      </c>
      <c r="J13" s="1270" t="s">
        <v>0</v>
      </c>
      <c r="K13" s="1270"/>
      <c r="L13" s="366" t="s">
        <v>228</v>
      </c>
      <c r="M13" s="1265"/>
      <c r="N13" s="1265"/>
      <c r="O13" s="1265"/>
      <c r="P13" s="1266"/>
      <c r="Q13" s="1267"/>
      <c r="R13" s="1268"/>
      <c r="S13" s="322"/>
      <c r="T13" s="327">
        <v>12</v>
      </c>
      <c r="U13" s="323"/>
      <c r="V13" s="1245">
        <f t="shared" ref="V13" si="2">ROUNDDOWN(M13*R12*T12/T13,0)</f>
        <v>0</v>
      </c>
      <c r="W13" s="1247"/>
      <c r="X13" s="1241"/>
      <c r="Y13" s="1241"/>
      <c r="Z13" s="1245"/>
      <c r="AA13" s="1246"/>
      <c r="AB13" s="1247"/>
      <c r="AC13" s="1290"/>
      <c r="AD13" s="1252"/>
      <c r="AE13" s="1253"/>
      <c r="AF13" s="1254"/>
      <c r="AG13" s="1257"/>
      <c r="AH13" s="1258"/>
      <c r="AI13" s="1296"/>
      <c r="AJ13" s="1297"/>
      <c r="AK13" s="61"/>
    </row>
    <row r="14" spans="1:37" ht="18" customHeight="1">
      <c r="A14" s="1339"/>
      <c r="B14" s="1282"/>
      <c r="C14" s="1291"/>
      <c r="D14" s="1292"/>
      <c r="E14" s="1286"/>
      <c r="F14" s="1287" t="s">
        <v>68</v>
      </c>
      <c r="G14" s="1286"/>
      <c r="H14" s="1294"/>
      <c r="I14" s="1298"/>
      <c r="J14" s="1299"/>
      <c r="K14" s="1299"/>
      <c r="L14" s="311"/>
      <c r="M14" s="1300"/>
      <c r="N14" s="1301"/>
      <c r="O14" s="1301"/>
      <c r="P14" s="1266"/>
      <c r="Q14" s="1267"/>
      <c r="R14" s="1268"/>
      <c r="S14" s="324"/>
      <c r="T14" s="275"/>
      <c r="U14" s="325"/>
      <c r="V14" s="1242">
        <f>IF((AI14-1)&lt;(ROUNDDOWN(M14*R14*T14/T15,0)),AI14-1,ROUNDDOWN(M14*R14*T14/T15,0))</f>
        <v>0</v>
      </c>
      <c r="W14" s="1269"/>
      <c r="X14" s="1239">
        <v>0</v>
      </c>
      <c r="Y14" s="1240"/>
      <c r="Z14" s="1242">
        <f t="shared" ref="Z14" si="3">V14+X14</f>
        <v>0</v>
      </c>
      <c r="AA14" s="1243"/>
      <c r="AB14" s="1244"/>
      <c r="AC14" s="1290"/>
      <c r="AD14" s="1249">
        <f t="shared" ref="AD14" si="4">Z14*AC14/100</f>
        <v>0</v>
      </c>
      <c r="AE14" s="1250"/>
      <c r="AF14" s="1251"/>
      <c r="AG14" s="1255">
        <f t="shared" ref="AG14" si="5">IF(AI14&lt;&gt;1,AI14-AD14,0)</f>
        <v>0</v>
      </c>
      <c r="AH14" s="1256"/>
      <c r="AI14" s="1296">
        <v>1</v>
      </c>
      <c r="AJ14" s="1297"/>
      <c r="AK14" s="61"/>
    </row>
    <row r="15" spans="1:37" ht="18" customHeight="1">
      <c r="A15" s="1339"/>
      <c r="B15" s="1282"/>
      <c r="C15" s="1293"/>
      <c r="D15" s="1292"/>
      <c r="E15" s="1286"/>
      <c r="F15" s="1287"/>
      <c r="G15" s="1286"/>
      <c r="H15" s="1295"/>
      <c r="I15" s="367" t="s">
        <v>227</v>
      </c>
      <c r="J15" s="1270" t="s">
        <v>0</v>
      </c>
      <c r="K15" s="1270"/>
      <c r="L15" s="366" t="s">
        <v>228</v>
      </c>
      <c r="M15" s="1301"/>
      <c r="N15" s="1301"/>
      <c r="O15" s="1301"/>
      <c r="P15" s="1266"/>
      <c r="Q15" s="1267"/>
      <c r="R15" s="1268"/>
      <c r="S15" s="322"/>
      <c r="T15" s="327">
        <v>12</v>
      </c>
      <c r="U15" s="323"/>
      <c r="V15" s="1245">
        <f t="shared" ref="V15" si="6">ROUNDDOWN(M15*R14*T14/T15,0)</f>
        <v>0</v>
      </c>
      <c r="W15" s="1247"/>
      <c r="X15" s="1241"/>
      <c r="Y15" s="1241"/>
      <c r="Z15" s="1245"/>
      <c r="AA15" s="1246"/>
      <c r="AB15" s="1247"/>
      <c r="AC15" s="1290"/>
      <c r="AD15" s="1252"/>
      <c r="AE15" s="1253"/>
      <c r="AF15" s="1254"/>
      <c r="AG15" s="1257"/>
      <c r="AH15" s="1258"/>
      <c r="AI15" s="1296"/>
      <c r="AJ15" s="1297"/>
      <c r="AK15" s="61"/>
    </row>
    <row r="16" spans="1:37" ht="18" customHeight="1">
      <c r="A16" s="1339"/>
      <c r="B16" s="1282"/>
      <c r="C16" s="1291"/>
      <c r="D16" s="1292"/>
      <c r="E16" s="1286"/>
      <c r="F16" s="1287" t="s">
        <v>68</v>
      </c>
      <c r="G16" s="1286"/>
      <c r="H16" s="1294"/>
      <c r="I16" s="1298"/>
      <c r="J16" s="1299"/>
      <c r="K16" s="1299"/>
      <c r="L16" s="311"/>
      <c r="M16" s="1300"/>
      <c r="N16" s="1301"/>
      <c r="O16" s="1301"/>
      <c r="P16" s="1266"/>
      <c r="Q16" s="1267"/>
      <c r="R16" s="1268"/>
      <c r="S16" s="324"/>
      <c r="T16" s="275"/>
      <c r="U16" s="325"/>
      <c r="V16" s="1242">
        <f>IF((AI16-1)&lt;(ROUNDDOWN(M16*R16*T16/T17,0)),AI16-1,ROUNDDOWN(M16*R16*T16/T17,0))</f>
        <v>0</v>
      </c>
      <c r="W16" s="1269"/>
      <c r="X16" s="1239">
        <v>0</v>
      </c>
      <c r="Y16" s="1240"/>
      <c r="Z16" s="1242">
        <f t="shared" ref="Z16" si="7">V16+X16</f>
        <v>0</v>
      </c>
      <c r="AA16" s="1243"/>
      <c r="AB16" s="1244"/>
      <c r="AC16" s="1290"/>
      <c r="AD16" s="1249">
        <f t="shared" ref="AD16" si="8">Z16*AC16/100</f>
        <v>0</v>
      </c>
      <c r="AE16" s="1250"/>
      <c r="AF16" s="1251"/>
      <c r="AG16" s="1255">
        <f t="shared" ref="AG16" si="9">IF(AI16&lt;&gt;1,AI16-AD16,0)</f>
        <v>0</v>
      </c>
      <c r="AH16" s="1256"/>
      <c r="AI16" s="1296">
        <v>1</v>
      </c>
      <c r="AJ16" s="1297"/>
      <c r="AK16" s="61"/>
    </row>
    <row r="17" spans="1:37" ht="18" customHeight="1">
      <c r="A17" s="1339"/>
      <c r="B17" s="1282"/>
      <c r="C17" s="1293"/>
      <c r="D17" s="1292"/>
      <c r="E17" s="1286"/>
      <c r="F17" s="1287"/>
      <c r="G17" s="1286"/>
      <c r="H17" s="1295"/>
      <c r="I17" s="367" t="s">
        <v>227</v>
      </c>
      <c r="J17" s="1270" t="s">
        <v>0</v>
      </c>
      <c r="K17" s="1270"/>
      <c r="L17" s="366" t="s">
        <v>228</v>
      </c>
      <c r="M17" s="1301"/>
      <c r="N17" s="1301"/>
      <c r="O17" s="1301"/>
      <c r="P17" s="1266"/>
      <c r="Q17" s="1267"/>
      <c r="R17" s="1268"/>
      <c r="S17" s="322"/>
      <c r="T17" s="327">
        <v>12</v>
      </c>
      <c r="U17" s="323"/>
      <c r="V17" s="1245">
        <f t="shared" ref="V17" si="10">ROUNDDOWN(M17*R16*T16/T17,0)</f>
        <v>0</v>
      </c>
      <c r="W17" s="1247"/>
      <c r="X17" s="1241"/>
      <c r="Y17" s="1241"/>
      <c r="Z17" s="1245"/>
      <c r="AA17" s="1246"/>
      <c r="AB17" s="1247"/>
      <c r="AC17" s="1290"/>
      <c r="AD17" s="1252"/>
      <c r="AE17" s="1253"/>
      <c r="AF17" s="1254"/>
      <c r="AG17" s="1257"/>
      <c r="AH17" s="1258"/>
      <c r="AI17" s="1296"/>
      <c r="AJ17" s="1297"/>
      <c r="AK17" s="61"/>
    </row>
    <row r="18" spans="1:37" ht="18" customHeight="1">
      <c r="A18" s="1339"/>
      <c r="B18" s="1282"/>
      <c r="C18" s="1291"/>
      <c r="D18" s="1292"/>
      <c r="E18" s="1286"/>
      <c r="F18" s="1287" t="s">
        <v>68</v>
      </c>
      <c r="G18" s="1286"/>
      <c r="H18" s="1294"/>
      <c r="I18" s="1298"/>
      <c r="J18" s="1299"/>
      <c r="K18" s="1299"/>
      <c r="L18" s="311"/>
      <c r="M18" s="1300"/>
      <c r="N18" s="1301"/>
      <c r="O18" s="1301"/>
      <c r="P18" s="1266"/>
      <c r="Q18" s="1267"/>
      <c r="R18" s="1268"/>
      <c r="S18" s="324"/>
      <c r="T18" s="275"/>
      <c r="U18" s="325"/>
      <c r="V18" s="1242">
        <f>IF((AI18-1)&lt;(ROUNDDOWN(M18*R18*T18/T19,0)),AI18-1,ROUNDDOWN(M18*R18*T18/T19,0))</f>
        <v>0</v>
      </c>
      <c r="W18" s="1269"/>
      <c r="X18" s="1239">
        <v>0</v>
      </c>
      <c r="Y18" s="1240"/>
      <c r="Z18" s="1242">
        <f t="shared" ref="Z18" si="11">V18+X18</f>
        <v>0</v>
      </c>
      <c r="AA18" s="1243"/>
      <c r="AB18" s="1244"/>
      <c r="AC18" s="1290"/>
      <c r="AD18" s="1249">
        <f t="shared" ref="AD18" si="12">Z18*AC18/100</f>
        <v>0</v>
      </c>
      <c r="AE18" s="1250"/>
      <c r="AF18" s="1251"/>
      <c r="AG18" s="1255">
        <f t="shared" ref="AG18" si="13">IF(AI18&lt;&gt;1,AI18-AD18,0)</f>
        <v>0</v>
      </c>
      <c r="AH18" s="1256"/>
      <c r="AI18" s="1296">
        <v>1</v>
      </c>
      <c r="AJ18" s="1297"/>
      <c r="AK18" s="61"/>
    </row>
    <row r="19" spans="1:37" ht="18" customHeight="1">
      <c r="A19" s="1339"/>
      <c r="B19" s="1282"/>
      <c r="C19" s="1293"/>
      <c r="D19" s="1292"/>
      <c r="E19" s="1286"/>
      <c r="F19" s="1287"/>
      <c r="G19" s="1286"/>
      <c r="H19" s="1295"/>
      <c r="I19" s="367" t="s">
        <v>227</v>
      </c>
      <c r="J19" s="1270" t="s">
        <v>0</v>
      </c>
      <c r="K19" s="1270"/>
      <c r="L19" s="366" t="s">
        <v>228</v>
      </c>
      <c r="M19" s="1301"/>
      <c r="N19" s="1301"/>
      <c r="O19" s="1301"/>
      <c r="P19" s="1266"/>
      <c r="Q19" s="1267"/>
      <c r="R19" s="1268"/>
      <c r="S19" s="322"/>
      <c r="T19" s="327">
        <v>12</v>
      </c>
      <c r="U19" s="323"/>
      <c r="V19" s="1245">
        <f t="shared" ref="V19" si="14">ROUNDDOWN(M19*R18*T18/T19,0)</f>
        <v>0</v>
      </c>
      <c r="W19" s="1247"/>
      <c r="X19" s="1241"/>
      <c r="Y19" s="1241"/>
      <c r="Z19" s="1245"/>
      <c r="AA19" s="1246"/>
      <c r="AB19" s="1247"/>
      <c r="AC19" s="1290"/>
      <c r="AD19" s="1252"/>
      <c r="AE19" s="1253"/>
      <c r="AF19" s="1254"/>
      <c r="AG19" s="1257"/>
      <c r="AH19" s="1258"/>
      <c r="AI19" s="1296"/>
      <c r="AJ19" s="1297"/>
      <c r="AK19" s="61"/>
    </row>
    <row r="20" spans="1:37" ht="18" customHeight="1">
      <c r="A20" s="1339"/>
      <c r="B20" s="1282"/>
      <c r="C20" s="1291"/>
      <c r="D20" s="1292"/>
      <c r="E20" s="1286"/>
      <c r="F20" s="1287" t="s">
        <v>68</v>
      </c>
      <c r="G20" s="1286"/>
      <c r="H20" s="1294"/>
      <c r="I20" s="1298"/>
      <c r="J20" s="1299"/>
      <c r="K20" s="1299"/>
      <c r="L20" s="311"/>
      <c r="M20" s="1300"/>
      <c r="N20" s="1301"/>
      <c r="O20" s="1301"/>
      <c r="P20" s="1266"/>
      <c r="Q20" s="1267"/>
      <c r="R20" s="1268"/>
      <c r="S20" s="324"/>
      <c r="T20" s="275"/>
      <c r="U20" s="325"/>
      <c r="V20" s="1242">
        <f>IF((AI20-1)&lt;(ROUNDDOWN(M20*R20*T20/T21,0)),AI20-1,ROUNDDOWN(M20*R20*T20/T21,0))</f>
        <v>0</v>
      </c>
      <c r="W20" s="1269"/>
      <c r="X20" s="1239">
        <v>0</v>
      </c>
      <c r="Y20" s="1240"/>
      <c r="Z20" s="1242">
        <f t="shared" ref="Z20" si="15">V20+X20</f>
        <v>0</v>
      </c>
      <c r="AA20" s="1243"/>
      <c r="AB20" s="1244"/>
      <c r="AC20" s="1290"/>
      <c r="AD20" s="1249">
        <f t="shared" ref="AD20" si="16">Z20*AC20/100</f>
        <v>0</v>
      </c>
      <c r="AE20" s="1250"/>
      <c r="AF20" s="1251"/>
      <c r="AG20" s="1255">
        <f t="shared" ref="AG20" si="17">IF(AI20&lt;&gt;1,AI20-AD20,0)</f>
        <v>0</v>
      </c>
      <c r="AH20" s="1256"/>
      <c r="AI20" s="1296">
        <v>1</v>
      </c>
      <c r="AJ20" s="1297"/>
      <c r="AK20" s="61"/>
    </row>
    <row r="21" spans="1:37" ht="18" customHeight="1">
      <c r="A21" s="1339"/>
      <c r="B21" s="1282"/>
      <c r="C21" s="1293"/>
      <c r="D21" s="1292"/>
      <c r="E21" s="1286"/>
      <c r="F21" s="1287"/>
      <c r="G21" s="1286"/>
      <c r="H21" s="1295"/>
      <c r="I21" s="367" t="s">
        <v>227</v>
      </c>
      <c r="J21" s="1270" t="s">
        <v>0</v>
      </c>
      <c r="K21" s="1270"/>
      <c r="L21" s="366" t="s">
        <v>228</v>
      </c>
      <c r="M21" s="1301"/>
      <c r="N21" s="1301"/>
      <c r="O21" s="1301"/>
      <c r="P21" s="1266"/>
      <c r="Q21" s="1267"/>
      <c r="R21" s="1268"/>
      <c r="S21" s="322"/>
      <c r="T21" s="327">
        <v>12</v>
      </c>
      <c r="U21" s="323"/>
      <c r="V21" s="1245">
        <f t="shared" ref="V21" si="18">ROUNDDOWN(M21*R20*T20/T21,0)</f>
        <v>0</v>
      </c>
      <c r="W21" s="1247"/>
      <c r="X21" s="1241"/>
      <c r="Y21" s="1241"/>
      <c r="Z21" s="1245"/>
      <c r="AA21" s="1246"/>
      <c r="AB21" s="1247"/>
      <c r="AC21" s="1290"/>
      <c r="AD21" s="1252"/>
      <c r="AE21" s="1253"/>
      <c r="AF21" s="1254"/>
      <c r="AG21" s="1257"/>
      <c r="AH21" s="1258"/>
      <c r="AI21" s="1296"/>
      <c r="AJ21" s="1297"/>
      <c r="AK21" s="61"/>
    </row>
    <row r="22" spans="1:37" ht="18" customHeight="1">
      <c r="A22" s="61"/>
      <c r="B22" s="1282" t="s">
        <v>0</v>
      </c>
      <c r="C22" s="1283" t="s">
        <v>0</v>
      </c>
      <c r="D22" s="1284"/>
      <c r="E22" s="1286" t="s">
        <v>0</v>
      </c>
      <c r="F22" s="1287" t="s">
        <v>68</v>
      </c>
      <c r="G22" s="1286" t="s">
        <v>0</v>
      </c>
      <c r="H22" s="1288"/>
      <c r="I22" s="1261" t="s">
        <v>0</v>
      </c>
      <c r="J22" s="1262"/>
      <c r="K22" s="1262"/>
      <c r="L22" s="1263"/>
      <c r="M22" s="1264" t="s">
        <v>0</v>
      </c>
      <c r="N22" s="1265"/>
      <c r="O22" s="1265"/>
      <c r="P22" s="1266" t="s">
        <v>0</v>
      </c>
      <c r="Q22" s="1267" t="s">
        <v>0</v>
      </c>
      <c r="R22" s="1268" t="s">
        <v>0</v>
      </c>
      <c r="S22" s="324"/>
      <c r="T22" s="275" t="s">
        <v>0</v>
      </c>
      <c r="U22" s="325"/>
      <c r="V22" s="1242">
        <v>0</v>
      </c>
      <c r="W22" s="1269"/>
      <c r="X22" s="1239">
        <v>0</v>
      </c>
      <c r="Y22" s="1240"/>
      <c r="Z22" s="1242" t="s">
        <v>0</v>
      </c>
      <c r="AA22" s="1243"/>
      <c r="AB22" s="1244"/>
      <c r="AC22" s="1248"/>
      <c r="AD22" s="1249"/>
      <c r="AE22" s="1250"/>
      <c r="AF22" s="1251"/>
      <c r="AG22" s="1255">
        <f t="shared" ref="AG22" si="19">IF(AI22&lt;&gt;1,AI22-AD22,0)</f>
        <v>0</v>
      </c>
      <c r="AH22" s="1256"/>
      <c r="AI22" s="1259">
        <v>1</v>
      </c>
      <c r="AJ22" s="1260"/>
      <c r="AK22" s="61"/>
    </row>
    <row r="23" spans="1:37" ht="18" customHeight="1">
      <c r="A23" s="61"/>
      <c r="B23" s="1282"/>
      <c r="C23" s="1285"/>
      <c r="D23" s="1284"/>
      <c r="E23" s="1286"/>
      <c r="F23" s="1287"/>
      <c r="G23" s="1286"/>
      <c r="H23" s="1289"/>
      <c r="I23" s="367" t="s">
        <v>227</v>
      </c>
      <c r="J23" s="1270" t="s">
        <v>0</v>
      </c>
      <c r="K23" s="1270"/>
      <c r="L23" s="366" t="s">
        <v>228</v>
      </c>
      <c r="M23" s="1265"/>
      <c r="N23" s="1265"/>
      <c r="O23" s="1265"/>
      <c r="P23" s="1266"/>
      <c r="Q23" s="1267"/>
      <c r="R23" s="1268"/>
      <c r="S23" s="322"/>
      <c r="T23" s="327">
        <v>12</v>
      </c>
      <c r="U23" s="323"/>
      <c r="V23" s="1245"/>
      <c r="W23" s="1247"/>
      <c r="X23" s="1241"/>
      <c r="Y23" s="1241"/>
      <c r="Z23" s="1245"/>
      <c r="AA23" s="1246"/>
      <c r="AB23" s="1247"/>
      <c r="AC23" s="1248"/>
      <c r="AD23" s="1252"/>
      <c r="AE23" s="1253"/>
      <c r="AF23" s="1254"/>
      <c r="AG23" s="1257"/>
      <c r="AH23" s="1258"/>
      <c r="AI23" s="1259"/>
      <c r="AJ23" s="1260"/>
      <c r="AK23" s="61"/>
    </row>
    <row r="24" spans="1:37" ht="18" customHeight="1">
      <c r="A24" s="61"/>
      <c r="B24" s="1282" t="s">
        <v>0</v>
      </c>
      <c r="C24" s="1283" t="s">
        <v>0</v>
      </c>
      <c r="D24" s="1284"/>
      <c r="E24" s="1286" t="s">
        <v>0</v>
      </c>
      <c r="F24" s="1287" t="s">
        <v>68</v>
      </c>
      <c r="G24" s="1286" t="s">
        <v>0</v>
      </c>
      <c r="H24" s="1288"/>
      <c r="I24" s="1261" t="s">
        <v>0</v>
      </c>
      <c r="J24" s="1262"/>
      <c r="K24" s="1262"/>
      <c r="L24" s="1263"/>
      <c r="M24" s="1264" t="s">
        <v>0</v>
      </c>
      <c r="N24" s="1265"/>
      <c r="O24" s="1265"/>
      <c r="P24" s="1266" t="s">
        <v>0</v>
      </c>
      <c r="Q24" s="1267" t="s">
        <v>0</v>
      </c>
      <c r="R24" s="1268" t="s">
        <v>0</v>
      </c>
      <c r="S24" s="324"/>
      <c r="T24" s="275" t="s">
        <v>0</v>
      </c>
      <c r="U24" s="325"/>
      <c r="V24" s="1242">
        <v>0</v>
      </c>
      <c r="W24" s="1269"/>
      <c r="X24" s="1239">
        <v>0</v>
      </c>
      <c r="Y24" s="1240"/>
      <c r="Z24" s="1242" t="s">
        <v>0</v>
      </c>
      <c r="AA24" s="1243"/>
      <c r="AB24" s="1244"/>
      <c r="AC24" s="1248"/>
      <c r="AD24" s="1249"/>
      <c r="AE24" s="1250"/>
      <c r="AF24" s="1251"/>
      <c r="AG24" s="1255">
        <f t="shared" ref="AG24" si="20">IF(AI24&lt;&gt;1,AI24-AD24,0)</f>
        <v>0</v>
      </c>
      <c r="AH24" s="1256"/>
      <c r="AI24" s="1259">
        <v>1</v>
      </c>
      <c r="AJ24" s="1260"/>
      <c r="AK24" s="61"/>
    </row>
    <row r="25" spans="1:37" ht="18" customHeight="1">
      <c r="A25" s="61"/>
      <c r="B25" s="1282"/>
      <c r="C25" s="1285"/>
      <c r="D25" s="1284"/>
      <c r="E25" s="1286"/>
      <c r="F25" s="1287"/>
      <c r="G25" s="1286"/>
      <c r="H25" s="1289"/>
      <c r="I25" s="367" t="s">
        <v>227</v>
      </c>
      <c r="J25" s="1270" t="s">
        <v>0</v>
      </c>
      <c r="K25" s="1270"/>
      <c r="L25" s="366" t="s">
        <v>228</v>
      </c>
      <c r="M25" s="1265"/>
      <c r="N25" s="1265"/>
      <c r="O25" s="1265"/>
      <c r="P25" s="1266"/>
      <c r="Q25" s="1267"/>
      <c r="R25" s="1268"/>
      <c r="S25" s="322"/>
      <c r="T25" s="327">
        <v>12</v>
      </c>
      <c r="U25" s="323"/>
      <c r="V25" s="1245"/>
      <c r="W25" s="1247"/>
      <c r="X25" s="1241"/>
      <c r="Y25" s="1241"/>
      <c r="Z25" s="1245"/>
      <c r="AA25" s="1246"/>
      <c r="AB25" s="1247"/>
      <c r="AC25" s="1248"/>
      <c r="AD25" s="1252"/>
      <c r="AE25" s="1253"/>
      <c r="AF25" s="1254"/>
      <c r="AG25" s="1257"/>
      <c r="AH25" s="1258"/>
      <c r="AI25" s="1259"/>
      <c r="AJ25" s="1260"/>
      <c r="AK25" s="61"/>
    </row>
    <row r="26" spans="1:37" ht="18" customHeight="1">
      <c r="A26" s="61"/>
      <c r="B26" s="1282" t="s">
        <v>0</v>
      </c>
      <c r="C26" s="1283" t="s">
        <v>0</v>
      </c>
      <c r="D26" s="1284"/>
      <c r="E26" s="1286" t="s">
        <v>0</v>
      </c>
      <c r="F26" s="1287" t="s">
        <v>68</v>
      </c>
      <c r="G26" s="1286" t="s">
        <v>0</v>
      </c>
      <c r="H26" s="1288"/>
      <c r="I26" s="1261" t="s">
        <v>0</v>
      </c>
      <c r="J26" s="1262"/>
      <c r="K26" s="1262"/>
      <c r="L26" s="1263"/>
      <c r="M26" s="1264" t="s">
        <v>0</v>
      </c>
      <c r="N26" s="1265"/>
      <c r="O26" s="1265"/>
      <c r="P26" s="1266" t="s">
        <v>0</v>
      </c>
      <c r="Q26" s="1267" t="s">
        <v>0</v>
      </c>
      <c r="R26" s="1268" t="s">
        <v>0</v>
      </c>
      <c r="S26" s="324"/>
      <c r="T26" s="275" t="s">
        <v>0</v>
      </c>
      <c r="U26" s="325"/>
      <c r="V26" s="1242">
        <v>0</v>
      </c>
      <c r="W26" s="1269"/>
      <c r="X26" s="1239">
        <v>0</v>
      </c>
      <c r="Y26" s="1240"/>
      <c r="Z26" s="1242" t="s">
        <v>0</v>
      </c>
      <c r="AA26" s="1243"/>
      <c r="AB26" s="1244"/>
      <c r="AC26" s="1248"/>
      <c r="AD26" s="1249"/>
      <c r="AE26" s="1250"/>
      <c r="AF26" s="1251"/>
      <c r="AG26" s="1255">
        <f t="shared" ref="AG26" si="21">IF(AI26&lt;&gt;1,AI26-AD26,0)</f>
        <v>0</v>
      </c>
      <c r="AH26" s="1256"/>
      <c r="AI26" s="1259">
        <v>1</v>
      </c>
      <c r="AJ26" s="1260"/>
      <c r="AK26" s="61"/>
    </row>
    <row r="27" spans="1:37" ht="18" customHeight="1">
      <c r="A27" s="61"/>
      <c r="B27" s="1282"/>
      <c r="C27" s="1285"/>
      <c r="D27" s="1284"/>
      <c r="E27" s="1286"/>
      <c r="F27" s="1287"/>
      <c r="G27" s="1286"/>
      <c r="H27" s="1289"/>
      <c r="I27" s="367" t="s">
        <v>227</v>
      </c>
      <c r="J27" s="1270" t="s">
        <v>0</v>
      </c>
      <c r="K27" s="1270"/>
      <c r="L27" s="366" t="s">
        <v>228</v>
      </c>
      <c r="M27" s="1265"/>
      <c r="N27" s="1265"/>
      <c r="O27" s="1265"/>
      <c r="P27" s="1266"/>
      <c r="Q27" s="1267"/>
      <c r="R27" s="1268"/>
      <c r="S27" s="322"/>
      <c r="T27" s="327">
        <v>12</v>
      </c>
      <c r="U27" s="323"/>
      <c r="V27" s="1245"/>
      <c r="W27" s="1247"/>
      <c r="X27" s="1241"/>
      <c r="Y27" s="1241"/>
      <c r="Z27" s="1245"/>
      <c r="AA27" s="1246"/>
      <c r="AB27" s="1247"/>
      <c r="AC27" s="1248"/>
      <c r="AD27" s="1252"/>
      <c r="AE27" s="1253"/>
      <c r="AF27" s="1254"/>
      <c r="AG27" s="1257"/>
      <c r="AH27" s="1258"/>
      <c r="AI27" s="1259"/>
      <c r="AJ27" s="1260"/>
      <c r="AK27" s="61"/>
    </row>
    <row r="28" spans="1:37" ht="18" customHeight="1">
      <c r="A28" s="61"/>
      <c r="B28" s="1282" t="s">
        <v>0</v>
      </c>
      <c r="C28" s="1283" t="s">
        <v>0</v>
      </c>
      <c r="D28" s="1284"/>
      <c r="E28" s="1286" t="s">
        <v>0</v>
      </c>
      <c r="F28" s="1287" t="s">
        <v>68</v>
      </c>
      <c r="G28" s="1286" t="s">
        <v>0</v>
      </c>
      <c r="H28" s="1288"/>
      <c r="I28" s="1261" t="s">
        <v>0</v>
      </c>
      <c r="J28" s="1262"/>
      <c r="K28" s="1262"/>
      <c r="L28" s="1263"/>
      <c r="M28" s="1264" t="s">
        <v>0</v>
      </c>
      <c r="N28" s="1265"/>
      <c r="O28" s="1265"/>
      <c r="P28" s="1266" t="s">
        <v>0</v>
      </c>
      <c r="Q28" s="1267" t="s">
        <v>0</v>
      </c>
      <c r="R28" s="1268" t="s">
        <v>0</v>
      </c>
      <c r="S28" s="324"/>
      <c r="T28" s="275" t="s">
        <v>0</v>
      </c>
      <c r="U28" s="325"/>
      <c r="V28" s="1242">
        <v>0</v>
      </c>
      <c r="W28" s="1269"/>
      <c r="X28" s="1239">
        <v>0</v>
      </c>
      <c r="Y28" s="1240"/>
      <c r="Z28" s="1242" t="s">
        <v>0</v>
      </c>
      <c r="AA28" s="1243"/>
      <c r="AB28" s="1244"/>
      <c r="AC28" s="1248"/>
      <c r="AD28" s="1249"/>
      <c r="AE28" s="1250"/>
      <c r="AF28" s="1251"/>
      <c r="AG28" s="1255">
        <f t="shared" ref="AG28" si="22">IF(AI28&lt;&gt;1,AI28-AD28,0)</f>
        <v>0</v>
      </c>
      <c r="AH28" s="1256"/>
      <c r="AI28" s="1259">
        <v>1</v>
      </c>
      <c r="AJ28" s="1260"/>
      <c r="AK28" s="61"/>
    </row>
    <row r="29" spans="1:37" ht="18" customHeight="1">
      <c r="A29" s="61"/>
      <c r="B29" s="1282"/>
      <c r="C29" s="1285"/>
      <c r="D29" s="1284"/>
      <c r="E29" s="1286"/>
      <c r="F29" s="1287"/>
      <c r="G29" s="1286"/>
      <c r="H29" s="1289"/>
      <c r="I29" s="367" t="s">
        <v>227</v>
      </c>
      <c r="J29" s="1270" t="s">
        <v>0</v>
      </c>
      <c r="K29" s="1270"/>
      <c r="L29" s="366" t="s">
        <v>228</v>
      </c>
      <c r="M29" s="1265"/>
      <c r="N29" s="1265"/>
      <c r="O29" s="1265"/>
      <c r="P29" s="1266"/>
      <c r="Q29" s="1267"/>
      <c r="R29" s="1268"/>
      <c r="S29" s="322"/>
      <c r="T29" s="327">
        <v>12</v>
      </c>
      <c r="U29" s="323"/>
      <c r="V29" s="1245"/>
      <c r="W29" s="1247"/>
      <c r="X29" s="1241"/>
      <c r="Y29" s="1241"/>
      <c r="Z29" s="1245"/>
      <c r="AA29" s="1246"/>
      <c r="AB29" s="1247"/>
      <c r="AC29" s="1248"/>
      <c r="AD29" s="1252"/>
      <c r="AE29" s="1253"/>
      <c r="AF29" s="1254"/>
      <c r="AG29" s="1257"/>
      <c r="AH29" s="1258"/>
      <c r="AI29" s="1259"/>
      <c r="AJ29" s="1260"/>
      <c r="AK29" s="61"/>
    </row>
    <row r="30" spans="1:37" ht="18" customHeight="1">
      <c r="A30" s="61"/>
      <c r="B30" s="1282" t="s">
        <v>0</v>
      </c>
      <c r="C30" s="1283" t="s">
        <v>0</v>
      </c>
      <c r="D30" s="1284"/>
      <c r="E30" s="1286" t="s">
        <v>0</v>
      </c>
      <c r="F30" s="1287" t="s">
        <v>68</v>
      </c>
      <c r="G30" s="1286" t="s">
        <v>0</v>
      </c>
      <c r="H30" s="1288"/>
      <c r="I30" s="1261" t="s">
        <v>0</v>
      </c>
      <c r="J30" s="1262"/>
      <c r="K30" s="1262"/>
      <c r="L30" s="1263"/>
      <c r="M30" s="1264" t="s">
        <v>0</v>
      </c>
      <c r="N30" s="1265"/>
      <c r="O30" s="1265"/>
      <c r="P30" s="1266" t="s">
        <v>0</v>
      </c>
      <c r="Q30" s="1267" t="s">
        <v>0</v>
      </c>
      <c r="R30" s="1268" t="s">
        <v>0</v>
      </c>
      <c r="S30" s="324"/>
      <c r="T30" s="275" t="s">
        <v>0</v>
      </c>
      <c r="U30" s="325"/>
      <c r="V30" s="1242">
        <v>0</v>
      </c>
      <c r="W30" s="1269"/>
      <c r="X30" s="1239">
        <v>0</v>
      </c>
      <c r="Y30" s="1240"/>
      <c r="Z30" s="1242" t="s">
        <v>0</v>
      </c>
      <c r="AA30" s="1243"/>
      <c r="AB30" s="1244"/>
      <c r="AC30" s="1248"/>
      <c r="AD30" s="1249"/>
      <c r="AE30" s="1250"/>
      <c r="AF30" s="1251"/>
      <c r="AG30" s="1255">
        <f t="shared" ref="AG30" si="23">IF(AI30&lt;&gt;1,AI30-AD30,0)</f>
        <v>0</v>
      </c>
      <c r="AH30" s="1256"/>
      <c r="AI30" s="1259">
        <v>1</v>
      </c>
      <c r="AJ30" s="1260"/>
      <c r="AK30" s="61"/>
    </row>
    <row r="31" spans="1:37" ht="18" customHeight="1" thickBot="1">
      <c r="A31" s="61"/>
      <c r="B31" s="1282"/>
      <c r="C31" s="1285"/>
      <c r="D31" s="1284"/>
      <c r="E31" s="1286"/>
      <c r="F31" s="1287"/>
      <c r="G31" s="1286"/>
      <c r="H31" s="1289"/>
      <c r="I31" s="367" t="s">
        <v>227</v>
      </c>
      <c r="J31" s="1270" t="s">
        <v>0</v>
      </c>
      <c r="K31" s="1270"/>
      <c r="L31" s="366" t="s">
        <v>228</v>
      </c>
      <c r="M31" s="1265"/>
      <c r="N31" s="1265"/>
      <c r="O31" s="1265"/>
      <c r="P31" s="1266"/>
      <c r="Q31" s="1267"/>
      <c r="R31" s="1268"/>
      <c r="S31" s="322"/>
      <c r="T31" s="327">
        <v>12</v>
      </c>
      <c r="U31" s="323"/>
      <c r="V31" s="1245"/>
      <c r="W31" s="1247"/>
      <c r="X31" s="1241"/>
      <c r="Y31" s="1241"/>
      <c r="Z31" s="1245"/>
      <c r="AA31" s="1246"/>
      <c r="AB31" s="1247"/>
      <c r="AC31" s="1248"/>
      <c r="AD31" s="1252"/>
      <c r="AE31" s="1253"/>
      <c r="AF31" s="1254"/>
      <c r="AG31" s="1257"/>
      <c r="AH31" s="1258"/>
      <c r="AI31" s="1259"/>
      <c r="AJ31" s="1260"/>
      <c r="AK31" s="61"/>
    </row>
    <row r="32" spans="1:37" ht="18" customHeight="1">
      <c r="A32" s="61"/>
      <c r="B32" s="1194" t="s">
        <v>37</v>
      </c>
      <c r="C32" s="1196"/>
      <c r="D32" s="1197"/>
      <c r="E32" s="1200"/>
      <c r="F32" s="1201"/>
      <c r="G32" s="1201"/>
      <c r="H32" s="1203"/>
      <c r="I32" s="1235"/>
      <c r="J32" s="1236"/>
      <c r="K32" s="1236"/>
      <c r="L32" s="1197"/>
      <c r="M32" s="1238"/>
      <c r="N32" s="1236"/>
      <c r="O32" s="1236"/>
      <c r="P32" s="1272"/>
      <c r="Q32" s="1274"/>
      <c r="R32" s="1275"/>
      <c r="S32" s="1276"/>
      <c r="T32" s="1201"/>
      <c r="U32" s="1236"/>
      <c r="V32" s="277"/>
      <c r="W32" s="278"/>
      <c r="X32" s="279"/>
      <c r="Y32" s="279"/>
      <c r="Z32" s="280"/>
      <c r="AA32" s="279"/>
      <c r="AB32" s="281"/>
      <c r="AC32" s="1277"/>
      <c r="AD32" s="342" t="s">
        <v>104</v>
      </c>
      <c r="AE32" s="318"/>
      <c r="AF32" s="319"/>
      <c r="AG32" s="279"/>
      <c r="AH32" s="283"/>
      <c r="AI32" s="1278"/>
      <c r="AJ32" s="284"/>
      <c r="AK32" s="61"/>
    </row>
    <row r="33" spans="1:37" ht="18" customHeight="1" thickBot="1">
      <c r="A33" s="61"/>
      <c r="B33" s="1195"/>
      <c r="C33" s="1198"/>
      <c r="D33" s="1199"/>
      <c r="E33" s="1202"/>
      <c r="F33" s="1202"/>
      <c r="G33" s="1202"/>
      <c r="H33" s="1204"/>
      <c r="I33" s="1198"/>
      <c r="J33" s="1237"/>
      <c r="K33" s="1237"/>
      <c r="L33" s="1199"/>
      <c r="M33" s="1202"/>
      <c r="N33" s="1237"/>
      <c r="O33" s="1237"/>
      <c r="P33" s="1273"/>
      <c r="Q33" s="1202"/>
      <c r="R33" s="1273"/>
      <c r="S33" s="1202"/>
      <c r="T33" s="1202"/>
      <c r="U33" s="1237"/>
      <c r="V33" s="1189">
        <f>SUM(V11:W31)</f>
        <v>0</v>
      </c>
      <c r="W33" s="1280"/>
      <c r="X33" s="1190">
        <f>SUM(X11:Y31)</f>
        <v>0</v>
      </c>
      <c r="Y33" s="1281"/>
      <c r="Z33" s="1189">
        <f>SUM(Z11:AB31)</f>
        <v>0</v>
      </c>
      <c r="AA33" s="1190"/>
      <c r="AB33" s="1191"/>
      <c r="AC33" s="1198"/>
      <c r="AD33" s="1192">
        <f>SUM(AD11:AF31)</f>
        <v>0</v>
      </c>
      <c r="AE33" s="1190"/>
      <c r="AF33" s="1193"/>
      <c r="AG33" s="1190">
        <f>SUM(AG11:AH31)</f>
        <v>0</v>
      </c>
      <c r="AH33" s="1271"/>
      <c r="AI33" s="1279"/>
      <c r="AJ33" s="267"/>
      <c r="AK33" s="61"/>
    </row>
    <row r="34" spans="1:37" ht="15">
      <c r="A34" s="51"/>
      <c r="B34" s="1208" t="s">
        <v>229</v>
      </c>
      <c r="C34" s="1209"/>
      <c r="D34" s="1209"/>
      <c r="E34" s="1209"/>
      <c r="F34" s="1209"/>
      <c r="G34" s="1209"/>
      <c r="H34" s="1209"/>
      <c r="I34" s="1209"/>
      <c r="J34" s="1209"/>
      <c r="K34" s="1209"/>
      <c r="L34" s="1209"/>
      <c r="M34" s="1209"/>
      <c r="N34" s="1209"/>
      <c r="O34" s="1209"/>
      <c r="P34" s="1209"/>
      <c r="Q34" s="1209"/>
      <c r="R34" s="320" t="s">
        <v>602</v>
      </c>
      <c r="S34" s="52"/>
      <c r="T34" s="52"/>
      <c r="U34" s="54"/>
      <c r="V34" s="49"/>
      <c r="W34" s="49"/>
      <c r="X34" s="49"/>
      <c r="Y34" s="53"/>
      <c r="Z34" s="49"/>
      <c r="AA34" s="49"/>
      <c r="AB34" s="44"/>
      <c r="AC34" s="52"/>
      <c r="AD34" s="49"/>
      <c r="AE34" s="49"/>
      <c r="AF34" s="50"/>
      <c r="AG34" s="49"/>
      <c r="AH34" s="42"/>
      <c r="AI34" s="52"/>
      <c r="AJ34" s="52"/>
      <c r="AK34" s="51"/>
    </row>
    <row r="35" spans="1:37" ht="18" thickBot="1">
      <c r="A35" s="61"/>
      <c r="B35" s="317" t="s">
        <v>425</v>
      </c>
      <c r="C35" s="38"/>
      <c r="D35" s="38"/>
      <c r="E35" s="38"/>
      <c r="F35" s="38"/>
      <c r="G35" s="39"/>
      <c r="H35" s="39"/>
      <c r="I35" s="40"/>
      <c r="J35" s="40"/>
      <c r="K35" s="40"/>
      <c r="L35" s="40"/>
      <c r="M35" s="38"/>
      <c r="N35" s="38"/>
      <c r="O35" s="38"/>
      <c r="P35" s="38"/>
      <c r="Q35" s="41"/>
      <c r="R35" s="39"/>
      <c r="S35" s="39"/>
      <c r="T35" s="45"/>
      <c r="U35" s="45"/>
      <c r="V35" s="45"/>
      <c r="W35" s="43"/>
      <c r="X35" s="48"/>
      <c r="Y35" s="48"/>
      <c r="Z35" s="47"/>
      <c r="AA35" s="47"/>
      <c r="AB35" s="47"/>
      <c r="AC35" s="47"/>
      <c r="AD35" s="46"/>
      <c r="AE35" s="46"/>
      <c r="AF35" s="46"/>
      <c r="AG35" s="46"/>
      <c r="AH35" s="59"/>
      <c r="AI35" s="59"/>
      <c r="AJ35" s="59"/>
      <c r="AK35" s="61"/>
    </row>
    <row r="36" spans="1:37">
      <c r="A36" s="61"/>
      <c r="B36" s="328"/>
      <c r="C36" s="457"/>
      <c r="D36" s="1210" t="s">
        <v>230</v>
      </c>
      <c r="E36" s="1210"/>
      <c r="F36" s="1210"/>
      <c r="G36" s="1210"/>
      <c r="H36" s="1210"/>
      <c r="I36" s="1210"/>
      <c r="J36" s="329" t="s">
        <v>587</v>
      </c>
      <c r="K36" s="330"/>
      <c r="L36" s="331"/>
      <c r="M36" s="457"/>
      <c r="N36" s="1144" t="s">
        <v>231</v>
      </c>
      <c r="O36" s="1144"/>
      <c r="P36" s="1144"/>
      <c r="Q36" s="1144"/>
      <c r="R36" s="1144"/>
      <c r="S36" s="1144"/>
      <c r="T36" s="1144"/>
      <c r="U36" s="1144"/>
      <c r="V36" s="1144"/>
      <c r="W36" s="1144"/>
      <c r="X36" s="1144"/>
      <c r="Y36" s="1144"/>
      <c r="Z36" s="332" t="s">
        <v>603</v>
      </c>
      <c r="AA36" s="331"/>
      <c r="AB36" s="333"/>
      <c r="AC36" s="332" t="s">
        <v>594</v>
      </c>
      <c r="AD36" s="333"/>
      <c r="AE36" s="1211" t="s">
        <v>434</v>
      </c>
      <c r="AF36" s="1212"/>
      <c r="AG36" s="1212"/>
      <c r="AH36" s="1212"/>
      <c r="AI36" s="1212"/>
      <c r="AJ36" s="1213"/>
      <c r="AK36" s="61"/>
    </row>
    <row r="37" spans="1:37">
      <c r="A37" s="61"/>
      <c r="B37" s="1217" t="s">
        <v>232</v>
      </c>
      <c r="C37" s="1135"/>
      <c r="D37" s="1207" t="s">
        <v>233</v>
      </c>
      <c r="E37" s="1207"/>
      <c r="F37" s="1207"/>
      <c r="G37" s="1207"/>
      <c r="H37" s="1207"/>
      <c r="I37" s="1207"/>
      <c r="J37" s="1218" t="s">
        <v>234</v>
      </c>
      <c r="K37" s="1136"/>
      <c r="L37" s="1136"/>
      <c r="M37" s="1135"/>
      <c r="N37" s="1205" t="s">
        <v>430</v>
      </c>
      <c r="O37" s="1205"/>
      <c r="P37" s="1205" t="s">
        <v>604</v>
      </c>
      <c r="Q37" s="1205"/>
      <c r="R37" s="334" t="s">
        <v>605</v>
      </c>
      <c r="S37" s="335"/>
      <c r="T37" s="335"/>
      <c r="U37" s="336"/>
      <c r="V37" s="1205" t="s">
        <v>431</v>
      </c>
      <c r="W37" s="1205"/>
      <c r="X37" s="1205" t="s">
        <v>432</v>
      </c>
      <c r="Y37" s="1205"/>
      <c r="Z37" s="1206" t="s">
        <v>235</v>
      </c>
      <c r="AA37" s="1206"/>
      <c r="AB37" s="1206"/>
      <c r="AC37" s="1207" t="s">
        <v>236</v>
      </c>
      <c r="AD37" s="1207"/>
      <c r="AE37" s="1214"/>
      <c r="AF37" s="1215"/>
      <c r="AG37" s="1215"/>
      <c r="AH37" s="1215"/>
      <c r="AI37" s="1215"/>
      <c r="AJ37" s="1216"/>
      <c r="AK37" s="61"/>
    </row>
    <row r="38" spans="1:37">
      <c r="A38" s="61"/>
      <c r="B38" s="1217" t="s">
        <v>237</v>
      </c>
      <c r="C38" s="1219"/>
      <c r="D38" s="1207"/>
      <c r="E38" s="1207"/>
      <c r="F38" s="1207"/>
      <c r="G38" s="1207"/>
      <c r="H38" s="1207"/>
      <c r="I38" s="1207"/>
      <c r="J38" s="1218"/>
      <c r="K38" s="1136"/>
      <c r="L38" s="1136"/>
      <c r="M38" s="1135"/>
      <c r="N38" s="1207" t="s">
        <v>238</v>
      </c>
      <c r="O38" s="1207"/>
      <c r="P38" s="1207" t="s">
        <v>239</v>
      </c>
      <c r="Q38" s="1207"/>
      <c r="R38" s="1220" t="s">
        <v>435</v>
      </c>
      <c r="S38" s="1151"/>
      <c r="T38" s="1151"/>
      <c r="U38" s="1221"/>
      <c r="V38" s="1207" t="s">
        <v>240</v>
      </c>
      <c r="W38" s="1207"/>
      <c r="X38" s="1207" t="s">
        <v>241</v>
      </c>
      <c r="Y38" s="1207"/>
      <c r="Z38" s="1207" t="s">
        <v>242</v>
      </c>
      <c r="AA38" s="1207"/>
      <c r="AB38" s="1207"/>
      <c r="AC38" s="1207" t="s">
        <v>243</v>
      </c>
      <c r="AD38" s="1207"/>
      <c r="AE38" s="1214" t="s">
        <v>433</v>
      </c>
      <c r="AF38" s="1215"/>
      <c r="AG38" s="1215"/>
      <c r="AH38" s="1215"/>
      <c r="AI38" s="1215"/>
      <c r="AJ38" s="1216"/>
      <c r="AK38" s="61"/>
    </row>
    <row r="39" spans="1:37">
      <c r="A39" s="61"/>
      <c r="B39" s="337"/>
      <c r="C39" s="338"/>
      <c r="D39" s="1225" t="s">
        <v>244</v>
      </c>
      <c r="E39" s="1225"/>
      <c r="F39" s="1225"/>
      <c r="G39" s="1225"/>
      <c r="H39" s="1225"/>
      <c r="I39" s="1225"/>
      <c r="J39" s="1226" t="s">
        <v>245</v>
      </c>
      <c r="K39" s="1227"/>
      <c r="L39" s="1227"/>
      <c r="M39" s="1228"/>
      <c r="N39" s="1229" t="s">
        <v>246</v>
      </c>
      <c r="O39" s="1229"/>
      <c r="P39" s="1229" t="s">
        <v>247</v>
      </c>
      <c r="Q39" s="1229"/>
      <c r="R39" s="1230" t="s">
        <v>606</v>
      </c>
      <c r="S39" s="1231"/>
      <c r="T39" s="1231"/>
      <c r="U39" s="1232"/>
      <c r="V39" s="1229" t="s">
        <v>248</v>
      </c>
      <c r="W39" s="1229"/>
      <c r="X39" s="1233" t="s">
        <v>436</v>
      </c>
      <c r="Y39" s="1233"/>
      <c r="Z39" s="1229" t="s">
        <v>249</v>
      </c>
      <c r="AA39" s="1229"/>
      <c r="AB39" s="1229"/>
      <c r="AC39" s="1234" t="s">
        <v>607</v>
      </c>
      <c r="AD39" s="1234"/>
      <c r="AE39" s="1222"/>
      <c r="AF39" s="1223"/>
      <c r="AG39" s="1223"/>
      <c r="AH39" s="1223"/>
      <c r="AI39" s="1223"/>
      <c r="AJ39" s="1224"/>
      <c r="AK39" s="61"/>
    </row>
    <row r="40" spans="1:37" ht="14.25">
      <c r="A40" s="61"/>
      <c r="B40" s="1104"/>
      <c r="C40" s="1100"/>
      <c r="D40" s="1166"/>
      <c r="E40" s="1166"/>
      <c r="F40" s="1167"/>
      <c r="G40" s="1167"/>
      <c r="H40" s="1167"/>
      <c r="I40" s="1167"/>
      <c r="J40" s="355"/>
      <c r="K40" s="55"/>
      <c r="L40" s="37"/>
      <c r="M40" s="356" t="s">
        <v>55</v>
      </c>
      <c r="N40" s="276"/>
      <c r="O40" s="314" t="s">
        <v>55</v>
      </c>
      <c r="P40" s="357"/>
      <c r="Q40" s="314" t="s">
        <v>55</v>
      </c>
      <c r="R40" s="357"/>
      <c r="S40" s="358"/>
      <c r="T40" s="359"/>
      <c r="U40" s="360" t="s">
        <v>55</v>
      </c>
      <c r="V40" s="357"/>
      <c r="W40" s="314" t="s">
        <v>55</v>
      </c>
      <c r="X40" s="357"/>
      <c r="Y40" s="314" t="s">
        <v>55</v>
      </c>
      <c r="Z40" s="357"/>
      <c r="AA40" s="358"/>
      <c r="AB40" s="314" t="s">
        <v>55</v>
      </c>
      <c r="AC40" s="357"/>
      <c r="AD40" s="360" t="s">
        <v>55</v>
      </c>
      <c r="AE40" s="1100"/>
      <c r="AF40" s="1100"/>
      <c r="AG40" s="1100"/>
      <c r="AH40" s="1100"/>
      <c r="AI40" s="1100"/>
      <c r="AJ40" s="1169"/>
      <c r="AK40" s="61"/>
    </row>
    <row r="41" spans="1:37" ht="18" customHeight="1">
      <c r="A41" s="61"/>
      <c r="B41" s="1165"/>
      <c r="C41" s="1074"/>
      <c r="D41" s="1168"/>
      <c r="E41" s="1168"/>
      <c r="F41" s="1168"/>
      <c r="G41" s="1168"/>
      <c r="H41" s="1168"/>
      <c r="I41" s="1168"/>
      <c r="J41" s="1170"/>
      <c r="K41" s="1170"/>
      <c r="L41" s="1171"/>
      <c r="M41" s="1171"/>
      <c r="N41" s="1170"/>
      <c r="O41" s="1172"/>
      <c r="P41" s="1170"/>
      <c r="Q41" s="1170"/>
      <c r="R41" s="1173">
        <f>SUM(N41:Q41)</f>
        <v>0</v>
      </c>
      <c r="S41" s="1173"/>
      <c r="T41" s="1173"/>
      <c r="U41" s="1174"/>
      <c r="V41" s="1170"/>
      <c r="W41" s="1181"/>
      <c r="X41" s="1173">
        <f>R41-V41</f>
        <v>0</v>
      </c>
      <c r="Y41" s="1173"/>
      <c r="Z41" s="1170"/>
      <c r="AA41" s="1170"/>
      <c r="AB41" s="1181"/>
      <c r="AC41" s="1173">
        <f>J41+X41-Z41</f>
        <v>0</v>
      </c>
      <c r="AD41" s="1173"/>
      <c r="AE41" s="1074"/>
      <c r="AF41" s="1074"/>
      <c r="AG41" s="1074"/>
      <c r="AH41" s="1074"/>
      <c r="AI41" s="1074"/>
      <c r="AJ41" s="1157"/>
      <c r="AK41" s="61"/>
    </row>
    <row r="42" spans="1:37" ht="29.25" customHeight="1" thickBot="1">
      <c r="A42" s="61"/>
      <c r="B42" s="1165"/>
      <c r="C42" s="1074"/>
      <c r="D42" s="1182"/>
      <c r="E42" s="1182"/>
      <c r="F42" s="1168"/>
      <c r="G42" s="1168"/>
      <c r="H42" s="1168"/>
      <c r="I42" s="1168"/>
      <c r="J42" s="1162"/>
      <c r="K42" s="1162"/>
      <c r="L42" s="1183"/>
      <c r="M42" s="1183"/>
      <c r="N42" s="1162"/>
      <c r="O42" s="1184"/>
      <c r="P42" s="1162"/>
      <c r="Q42" s="1163"/>
      <c r="R42" s="1185">
        <f>SUM(N42:Q42)</f>
        <v>0</v>
      </c>
      <c r="S42" s="1185"/>
      <c r="T42" s="1185"/>
      <c r="U42" s="1186"/>
      <c r="V42" s="1162"/>
      <c r="W42" s="1163"/>
      <c r="X42" s="1164">
        <f>R42-V42</f>
        <v>0</v>
      </c>
      <c r="Y42" s="1164"/>
      <c r="Z42" s="1162"/>
      <c r="AA42" s="1162"/>
      <c r="AB42" s="1163"/>
      <c r="AC42" s="1164">
        <f>J42+X42-Z42</f>
        <v>0</v>
      </c>
      <c r="AD42" s="1164"/>
      <c r="AE42" s="1074"/>
      <c r="AF42" s="1074"/>
      <c r="AG42" s="1074"/>
      <c r="AH42" s="1074"/>
      <c r="AI42" s="1074"/>
      <c r="AJ42" s="1157"/>
      <c r="AK42" s="61"/>
    </row>
    <row r="43" spans="1:37">
      <c r="A43" s="61"/>
      <c r="B43" s="1175" t="s">
        <v>37</v>
      </c>
      <c r="C43" s="612"/>
      <c r="D43" s="1177"/>
      <c r="E43" s="1177"/>
      <c r="F43" s="1177"/>
      <c r="G43" s="1177"/>
      <c r="H43" s="1177"/>
      <c r="I43" s="1177"/>
      <c r="J43" s="1154">
        <f>SUM(J41:M42)</f>
        <v>0</v>
      </c>
      <c r="K43" s="1154"/>
      <c r="L43" s="1155"/>
      <c r="M43" s="1155"/>
      <c r="N43" s="1154">
        <f>SUM(N41:O42)</f>
        <v>0</v>
      </c>
      <c r="O43" s="1155"/>
      <c r="P43" s="1154">
        <f>SUM(P41:Q42)</f>
        <v>0</v>
      </c>
      <c r="Q43" s="1179"/>
      <c r="R43" s="341" t="s">
        <v>608</v>
      </c>
      <c r="S43" s="339"/>
      <c r="T43" s="339"/>
      <c r="U43" s="340"/>
      <c r="V43" s="1187">
        <f>SUM(V41:W42)</f>
        <v>0</v>
      </c>
      <c r="W43" s="1155"/>
      <c r="X43" s="1154">
        <f>SUM(X41:Y42)</f>
        <v>0</v>
      </c>
      <c r="Y43" s="1155"/>
      <c r="Z43" s="1154">
        <f>SUM(Z41:AB42)</f>
        <v>0</v>
      </c>
      <c r="AA43" s="1155"/>
      <c r="AB43" s="1155"/>
      <c r="AC43" s="1154">
        <f>SUM(AC41:AD42)</f>
        <v>0</v>
      </c>
      <c r="AD43" s="1155"/>
      <c r="AE43" s="1074"/>
      <c r="AF43" s="1074"/>
      <c r="AG43" s="1074"/>
      <c r="AH43" s="1074"/>
      <c r="AI43" s="1074"/>
      <c r="AJ43" s="1157"/>
      <c r="AK43" s="61"/>
    </row>
    <row r="44" spans="1:37" ht="18" customHeight="1" thickBot="1">
      <c r="A44" s="61"/>
      <c r="B44" s="1176"/>
      <c r="C44" s="613"/>
      <c r="D44" s="1178"/>
      <c r="E44" s="1178"/>
      <c r="F44" s="1178"/>
      <c r="G44" s="1178"/>
      <c r="H44" s="1178"/>
      <c r="I44" s="1178"/>
      <c r="J44" s="1156"/>
      <c r="K44" s="1156"/>
      <c r="L44" s="1156"/>
      <c r="M44" s="1156"/>
      <c r="N44" s="1156"/>
      <c r="O44" s="1156"/>
      <c r="P44" s="1156"/>
      <c r="Q44" s="1180"/>
      <c r="R44" s="1159">
        <f>SUM(R41:U42)</f>
        <v>0</v>
      </c>
      <c r="S44" s="1160"/>
      <c r="T44" s="1160"/>
      <c r="U44" s="1161"/>
      <c r="V44" s="1188"/>
      <c r="W44" s="1156"/>
      <c r="X44" s="1156"/>
      <c r="Y44" s="1156"/>
      <c r="Z44" s="1156"/>
      <c r="AA44" s="1156"/>
      <c r="AB44" s="1156"/>
      <c r="AC44" s="1156"/>
      <c r="AD44" s="1156"/>
      <c r="AE44" s="1075"/>
      <c r="AF44" s="1075"/>
      <c r="AG44" s="1075"/>
      <c r="AH44" s="1075"/>
      <c r="AI44" s="1075"/>
      <c r="AJ44" s="1158"/>
      <c r="AK44" s="61"/>
    </row>
    <row r="45" spans="1:37" ht="15" thickBot="1">
      <c r="A45" s="61"/>
      <c r="B45" s="253" t="s">
        <v>437</v>
      </c>
      <c r="C45" s="343"/>
      <c r="D45" s="343"/>
      <c r="E45" s="343"/>
      <c r="F45" s="343"/>
      <c r="G45" s="343"/>
      <c r="H45" s="343"/>
      <c r="I45" s="343"/>
      <c r="J45" s="343"/>
      <c r="K45" s="343"/>
      <c r="L45" s="343"/>
      <c r="M45" s="344"/>
      <c r="N45" s="344"/>
      <c r="O45" s="344"/>
      <c r="P45" s="253" t="s">
        <v>438</v>
      </c>
      <c r="Q45" s="344"/>
      <c r="R45" s="344"/>
      <c r="S45" s="344"/>
      <c r="T45" s="344"/>
      <c r="U45" s="344"/>
      <c r="V45" s="344"/>
      <c r="W45" s="316"/>
      <c r="X45" s="344"/>
      <c r="Y45" s="344"/>
      <c r="Z45" s="344"/>
      <c r="AA45" s="344"/>
      <c r="AB45" s="253" t="s">
        <v>439</v>
      </c>
      <c r="AC45" s="361"/>
      <c r="AD45" s="344"/>
      <c r="AE45" s="344"/>
      <c r="AF45" s="344"/>
      <c r="AG45" s="344"/>
      <c r="AH45" s="344"/>
      <c r="AI45" s="344"/>
      <c r="AJ45" s="344"/>
      <c r="AK45" s="61"/>
    </row>
    <row r="46" spans="1:37">
      <c r="A46" s="61"/>
      <c r="B46" s="1139" t="s">
        <v>250</v>
      </c>
      <c r="C46" s="1140"/>
      <c r="D46" s="1140"/>
      <c r="E46" s="1140"/>
      <c r="F46" s="1140"/>
      <c r="G46" s="1140"/>
      <c r="H46" s="454"/>
      <c r="I46" s="1143" t="s">
        <v>251</v>
      </c>
      <c r="J46" s="1143"/>
      <c r="K46" s="1144" t="s">
        <v>252</v>
      </c>
      <c r="L46" s="1144"/>
      <c r="M46" s="1140" t="s">
        <v>253</v>
      </c>
      <c r="N46" s="1145"/>
      <c r="O46" s="345"/>
      <c r="P46" s="1148" t="s">
        <v>250</v>
      </c>
      <c r="Q46" s="1149"/>
      <c r="R46" s="1149"/>
      <c r="S46" s="1149"/>
      <c r="T46" s="1149"/>
      <c r="U46" s="1123" t="s">
        <v>254</v>
      </c>
      <c r="V46" s="1124"/>
      <c r="W46" s="1123" t="s">
        <v>255</v>
      </c>
      <c r="X46" s="1124"/>
      <c r="Y46" s="1125" t="s">
        <v>256</v>
      </c>
      <c r="Z46" s="1126"/>
      <c r="AA46" s="345"/>
      <c r="AB46" s="1127" t="s">
        <v>250</v>
      </c>
      <c r="AC46" s="1128"/>
      <c r="AD46" s="1128"/>
      <c r="AE46" s="1128"/>
      <c r="AF46" s="1131" t="s">
        <v>257</v>
      </c>
      <c r="AG46" s="1131"/>
      <c r="AH46" s="1131" t="s">
        <v>256</v>
      </c>
      <c r="AI46" s="1131"/>
      <c r="AJ46" s="1132" t="s">
        <v>258</v>
      </c>
      <c r="AK46" s="56"/>
    </row>
    <row r="47" spans="1:37" ht="14.25" thickBot="1">
      <c r="A47" s="61"/>
      <c r="B47" s="1141"/>
      <c r="C47" s="1142"/>
      <c r="D47" s="1142"/>
      <c r="E47" s="1142"/>
      <c r="F47" s="1142"/>
      <c r="G47" s="1142"/>
      <c r="H47" s="458"/>
      <c r="I47" s="1152" t="s">
        <v>259</v>
      </c>
      <c r="J47" s="1152"/>
      <c r="K47" s="1153" t="s">
        <v>260</v>
      </c>
      <c r="L47" s="1153"/>
      <c r="M47" s="1146"/>
      <c r="N47" s="1147"/>
      <c r="O47" s="345"/>
      <c r="P47" s="1150"/>
      <c r="Q47" s="1151"/>
      <c r="R47" s="1151"/>
      <c r="S47" s="1151"/>
      <c r="T47" s="1151"/>
      <c r="U47" s="1134" t="s">
        <v>261</v>
      </c>
      <c r="V47" s="1135"/>
      <c r="W47" s="1134" t="s">
        <v>111</v>
      </c>
      <c r="X47" s="1135"/>
      <c r="Y47" s="1136" t="s">
        <v>217</v>
      </c>
      <c r="Z47" s="1137"/>
      <c r="AA47" s="345"/>
      <c r="AB47" s="1129"/>
      <c r="AC47" s="1130"/>
      <c r="AD47" s="1130"/>
      <c r="AE47" s="1130"/>
      <c r="AF47" s="1138" t="s">
        <v>262</v>
      </c>
      <c r="AG47" s="1138"/>
      <c r="AH47" s="1138" t="s">
        <v>217</v>
      </c>
      <c r="AI47" s="1138"/>
      <c r="AJ47" s="1133"/>
      <c r="AK47" s="56"/>
    </row>
    <row r="48" spans="1:37" ht="14.25">
      <c r="A48" s="61"/>
      <c r="B48" s="1105"/>
      <c r="C48" s="1106"/>
      <c r="D48" s="1106"/>
      <c r="E48" s="1106"/>
      <c r="F48" s="1106"/>
      <c r="G48" s="1106"/>
      <c r="H48" s="462"/>
      <c r="I48" s="1107"/>
      <c r="J48" s="1108"/>
      <c r="K48" s="346"/>
      <c r="L48" s="347" t="s">
        <v>263</v>
      </c>
      <c r="M48" s="348"/>
      <c r="N48" s="349" t="s">
        <v>55</v>
      </c>
      <c r="O48" s="61"/>
      <c r="P48" s="1105"/>
      <c r="Q48" s="1106"/>
      <c r="R48" s="1106"/>
      <c r="S48" s="1106"/>
      <c r="T48" s="1106"/>
      <c r="U48" s="368"/>
      <c r="V48" s="352" t="s">
        <v>55</v>
      </c>
      <c r="W48" s="368"/>
      <c r="X48" s="369" t="s">
        <v>55</v>
      </c>
      <c r="Y48" s="350"/>
      <c r="Z48" s="349" t="s">
        <v>55</v>
      </c>
      <c r="AA48" s="61"/>
      <c r="AB48" s="1071"/>
      <c r="AC48" s="1072"/>
      <c r="AD48" s="1072"/>
      <c r="AE48" s="1072"/>
      <c r="AF48" s="351"/>
      <c r="AG48" s="352" t="s">
        <v>55</v>
      </c>
      <c r="AH48" s="353"/>
      <c r="AI48" s="352" t="s">
        <v>55</v>
      </c>
      <c r="AJ48" s="354" t="s">
        <v>55</v>
      </c>
      <c r="AK48" s="56"/>
    </row>
    <row r="49" spans="1:37" ht="9" customHeight="1">
      <c r="A49" s="61"/>
      <c r="B49" s="1081"/>
      <c r="C49" s="1082"/>
      <c r="D49" s="1082"/>
      <c r="E49" s="1082"/>
      <c r="F49" s="1082"/>
      <c r="G49" s="1082"/>
      <c r="H49" s="461"/>
      <c r="I49" s="1107"/>
      <c r="J49" s="1108"/>
      <c r="K49" s="1087"/>
      <c r="L49" s="1088"/>
      <c r="M49" s="1091"/>
      <c r="N49" s="1092"/>
      <c r="O49" s="61"/>
      <c r="P49" s="1081"/>
      <c r="Q49" s="1082"/>
      <c r="R49" s="1082"/>
      <c r="S49" s="1082"/>
      <c r="T49" s="1082"/>
      <c r="U49" s="1115"/>
      <c r="V49" s="1116"/>
      <c r="W49" s="1115"/>
      <c r="X49" s="1119"/>
      <c r="Y49" s="1122"/>
      <c r="Z49" s="1092"/>
      <c r="AA49" s="61"/>
      <c r="AB49" s="1109"/>
      <c r="AC49" s="1110"/>
      <c r="AD49" s="1110"/>
      <c r="AE49" s="1110"/>
      <c r="AF49" s="1098"/>
      <c r="AG49" s="1098"/>
      <c r="AH49" s="1099"/>
      <c r="AI49" s="1100"/>
      <c r="AJ49" s="1101"/>
      <c r="AK49" s="56"/>
    </row>
    <row r="50" spans="1:37">
      <c r="A50" s="61"/>
      <c r="B50" s="1102"/>
      <c r="C50" s="1103"/>
      <c r="D50" s="1103"/>
      <c r="E50" s="1103"/>
      <c r="F50" s="1103"/>
      <c r="G50" s="1103"/>
      <c r="H50" s="459"/>
      <c r="I50" s="1107"/>
      <c r="J50" s="1108"/>
      <c r="K50" s="1111"/>
      <c r="L50" s="1112"/>
      <c r="M50" s="1113"/>
      <c r="N50" s="1114"/>
      <c r="O50" s="61"/>
      <c r="P50" s="1102"/>
      <c r="Q50" s="1103"/>
      <c r="R50" s="1103"/>
      <c r="S50" s="1103"/>
      <c r="T50" s="1103"/>
      <c r="U50" s="1117"/>
      <c r="V50" s="1118"/>
      <c r="W50" s="1120"/>
      <c r="X50" s="1121"/>
      <c r="Y50" s="1113"/>
      <c r="Z50" s="1114"/>
      <c r="AA50" s="61"/>
      <c r="AB50" s="1104"/>
      <c r="AC50" s="1100"/>
      <c r="AD50" s="1100"/>
      <c r="AE50" s="1100"/>
      <c r="AF50" s="1073"/>
      <c r="AG50" s="1073"/>
      <c r="AH50" s="1074"/>
      <c r="AI50" s="1074"/>
      <c r="AJ50" s="1077"/>
      <c r="AK50" s="56"/>
    </row>
    <row r="51" spans="1:37" ht="18" customHeight="1">
      <c r="A51" s="61"/>
      <c r="B51" s="1081"/>
      <c r="C51" s="1082"/>
      <c r="D51" s="1082"/>
      <c r="E51" s="1082"/>
      <c r="F51" s="1082"/>
      <c r="G51" s="1082"/>
      <c r="H51" s="461"/>
      <c r="I51" s="1083"/>
      <c r="J51" s="1084"/>
      <c r="K51" s="1087"/>
      <c r="L51" s="1088"/>
      <c r="M51" s="1091"/>
      <c r="N51" s="1092"/>
      <c r="O51" s="61"/>
      <c r="P51" s="1081"/>
      <c r="Q51" s="1082"/>
      <c r="R51" s="1082"/>
      <c r="S51" s="1082"/>
      <c r="T51" s="1082"/>
      <c r="U51" s="1063"/>
      <c r="V51" s="1093"/>
      <c r="W51" s="1063"/>
      <c r="X51" s="1064"/>
      <c r="Y51" s="1067"/>
      <c r="Z51" s="1068"/>
      <c r="AA51" s="61"/>
      <c r="AB51" s="1071"/>
      <c r="AC51" s="1072"/>
      <c r="AD51" s="1072"/>
      <c r="AE51" s="1072"/>
      <c r="AF51" s="1073"/>
      <c r="AG51" s="1074"/>
      <c r="AH51" s="1073"/>
      <c r="AI51" s="1073"/>
      <c r="AJ51" s="1077"/>
      <c r="AK51" s="56"/>
    </row>
    <row r="52" spans="1:37" ht="18" customHeight="1" thickBot="1">
      <c r="A52" s="61"/>
      <c r="B52" s="1096"/>
      <c r="C52" s="1097"/>
      <c r="D52" s="1097"/>
      <c r="E52" s="1097"/>
      <c r="F52" s="1097"/>
      <c r="G52" s="1097"/>
      <c r="H52" s="460"/>
      <c r="I52" s="1085"/>
      <c r="J52" s="1086"/>
      <c r="K52" s="1089"/>
      <c r="L52" s="1090"/>
      <c r="M52" s="1069"/>
      <c r="N52" s="1070"/>
      <c r="O52" s="61"/>
      <c r="P52" s="1096"/>
      <c r="Q52" s="1097"/>
      <c r="R52" s="1097"/>
      <c r="S52" s="1097"/>
      <c r="T52" s="1097"/>
      <c r="U52" s="1094"/>
      <c r="V52" s="1095"/>
      <c r="W52" s="1065"/>
      <c r="X52" s="1066"/>
      <c r="Y52" s="1069"/>
      <c r="Z52" s="1070"/>
      <c r="AA52" s="61"/>
      <c r="AB52" s="1079"/>
      <c r="AC52" s="1080"/>
      <c r="AD52" s="1080"/>
      <c r="AE52" s="1080"/>
      <c r="AF52" s="1075"/>
      <c r="AG52" s="1075"/>
      <c r="AH52" s="1076"/>
      <c r="AI52" s="1076"/>
      <c r="AJ52" s="1078"/>
      <c r="AK52" s="56"/>
    </row>
    <row r="53" spans="1:37" ht="14.25">
      <c r="A53" s="57"/>
      <c r="B53" s="1060" t="s">
        <v>264</v>
      </c>
      <c r="C53" s="1061"/>
      <c r="D53" s="1061"/>
      <c r="E53" s="1061"/>
      <c r="F53" s="1061"/>
      <c r="G53" s="1061"/>
      <c r="H53" s="1061"/>
      <c r="I53" s="1061"/>
      <c r="J53" s="1061"/>
      <c r="K53" s="1062"/>
      <c r="L53" s="1062"/>
      <c r="M53" s="1062"/>
      <c r="N53" s="1062"/>
      <c r="O53" s="1062"/>
      <c r="P53" s="1062"/>
      <c r="Q53" s="61"/>
      <c r="R53" s="61"/>
      <c r="S53" s="61"/>
      <c r="T53" s="61"/>
      <c r="U53" s="61"/>
      <c r="V53" s="59"/>
      <c r="W53" s="61"/>
      <c r="X53" s="61"/>
      <c r="Y53" s="61"/>
      <c r="Z53" s="61"/>
      <c r="AA53" s="61"/>
      <c r="AB53" s="61"/>
      <c r="AC53" s="61"/>
      <c r="AD53" s="61"/>
      <c r="AE53" s="61"/>
      <c r="AF53" s="61"/>
      <c r="AG53" s="61"/>
      <c r="AH53" s="61"/>
      <c r="AI53" s="61"/>
      <c r="AJ53" s="61"/>
      <c r="AK53" s="61"/>
    </row>
  </sheetData>
  <mergeCells count="367">
    <mergeCell ref="T3:U3"/>
    <mergeCell ref="AF3:AJ3"/>
    <mergeCell ref="A6:A21"/>
    <mergeCell ref="AI6:AJ9"/>
    <mergeCell ref="C7:D7"/>
    <mergeCell ref="E7:G7"/>
    <mergeCell ref="H7:H9"/>
    <mergeCell ref="I7:L7"/>
    <mergeCell ref="M7:O7"/>
    <mergeCell ref="S7:U7"/>
    <mergeCell ref="V7:W7"/>
    <mergeCell ref="X7:Y7"/>
    <mergeCell ref="Z7:AB7"/>
    <mergeCell ref="AD7:AF7"/>
    <mergeCell ref="AG7:AH7"/>
    <mergeCell ref="C8:D8"/>
    <mergeCell ref="E8:G8"/>
    <mergeCell ref="I8:L8"/>
    <mergeCell ref="S8:U8"/>
    <mergeCell ref="V8:W8"/>
    <mergeCell ref="B10:B11"/>
    <mergeCell ref="C10:D11"/>
    <mergeCell ref="H10:H11"/>
    <mergeCell ref="I10:K10"/>
    <mergeCell ref="Z8:AB8"/>
    <mergeCell ref="AD8:AF8"/>
    <mergeCell ref="AG8:AH8"/>
    <mergeCell ref="C9:D9"/>
    <mergeCell ref="E9:G9"/>
    <mergeCell ref="I9:L9"/>
    <mergeCell ref="M9:O9"/>
    <mergeCell ref="S9:U9"/>
    <mergeCell ref="V9:W9"/>
    <mergeCell ref="X9:Y9"/>
    <mergeCell ref="AI10:AJ11"/>
    <mergeCell ref="J11:K11"/>
    <mergeCell ref="M11:O11"/>
    <mergeCell ref="V11:W11"/>
    <mergeCell ref="X11:Y11"/>
    <mergeCell ref="Z11:AB11"/>
    <mergeCell ref="AD11:AF11"/>
    <mergeCell ref="AG11:AH11"/>
    <mergeCell ref="Z9:AB9"/>
    <mergeCell ref="AD9:AF9"/>
    <mergeCell ref="AG9:AH9"/>
    <mergeCell ref="AD12:AF13"/>
    <mergeCell ref="AG12:AH13"/>
    <mergeCell ref="AI12:AJ13"/>
    <mergeCell ref="I12:K12"/>
    <mergeCell ref="M12:O13"/>
    <mergeCell ref="P12:P13"/>
    <mergeCell ref="Q12:Q13"/>
    <mergeCell ref="R12:R13"/>
    <mergeCell ref="V12:W13"/>
    <mergeCell ref="J13:K13"/>
    <mergeCell ref="B14:B15"/>
    <mergeCell ref="C14:D15"/>
    <mergeCell ref="E14:E15"/>
    <mergeCell ref="F14:F15"/>
    <mergeCell ref="G14:G15"/>
    <mergeCell ref="H14:H15"/>
    <mergeCell ref="X12:Y13"/>
    <mergeCell ref="Z12:AB13"/>
    <mergeCell ref="AC12:AC13"/>
    <mergeCell ref="B12:B13"/>
    <mergeCell ref="C12:D13"/>
    <mergeCell ref="E12:E13"/>
    <mergeCell ref="F12:F13"/>
    <mergeCell ref="G12:G13"/>
    <mergeCell ref="H12:H13"/>
    <mergeCell ref="X14:Y15"/>
    <mergeCell ref="Z14:AB15"/>
    <mergeCell ref="AC14:AC15"/>
    <mergeCell ref="AD14:AF15"/>
    <mergeCell ref="AG14:AH15"/>
    <mergeCell ref="AI14:AJ15"/>
    <mergeCell ref="I14:K14"/>
    <mergeCell ref="M14:O15"/>
    <mergeCell ref="P14:P15"/>
    <mergeCell ref="Q14:Q15"/>
    <mergeCell ref="R14:R15"/>
    <mergeCell ref="V14:W15"/>
    <mergeCell ref="J15:K15"/>
    <mergeCell ref="AD16:AF17"/>
    <mergeCell ref="AG16:AH17"/>
    <mergeCell ref="AI16:AJ17"/>
    <mergeCell ref="I16:K16"/>
    <mergeCell ref="M16:O17"/>
    <mergeCell ref="P16:P17"/>
    <mergeCell ref="Q16:Q17"/>
    <mergeCell ref="R16:R17"/>
    <mergeCell ref="V16:W17"/>
    <mergeCell ref="J17:K17"/>
    <mergeCell ref="B18:B19"/>
    <mergeCell ref="C18:D19"/>
    <mergeCell ref="E18:E19"/>
    <mergeCell ref="F18:F19"/>
    <mergeCell ref="G18:G19"/>
    <mergeCell ref="H18:H19"/>
    <mergeCell ref="X16:Y17"/>
    <mergeCell ref="Z16:AB17"/>
    <mergeCell ref="AC16:AC17"/>
    <mergeCell ref="B16:B17"/>
    <mergeCell ref="C16:D17"/>
    <mergeCell ref="E16:E17"/>
    <mergeCell ref="F16:F17"/>
    <mergeCell ref="G16:G17"/>
    <mergeCell ref="H16:H17"/>
    <mergeCell ref="X18:Y19"/>
    <mergeCell ref="Z18:AB19"/>
    <mergeCell ref="AC18:AC19"/>
    <mergeCell ref="AD18:AF19"/>
    <mergeCell ref="AG18:AH19"/>
    <mergeCell ref="AI18:AJ19"/>
    <mergeCell ref="I18:K18"/>
    <mergeCell ref="M18:O19"/>
    <mergeCell ref="P18:P19"/>
    <mergeCell ref="Q18:Q19"/>
    <mergeCell ref="R18:R19"/>
    <mergeCell ref="V18:W19"/>
    <mergeCell ref="J19:K19"/>
    <mergeCell ref="AD20:AF21"/>
    <mergeCell ref="AG20:AH21"/>
    <mergeCell ref="AI20:AJ21"/>
    <mergeCell ref="I20:K20"/>
    <mergeCell ref="M20:O21"/>
    <mergeCell ref="P20:P21"/>
    <mergeCell ref="Q20:Q21"/>
    <mergeCell ref="R20:R21"/>
    <mergeCell ref="V20:W21"/>
    <mergeCell ref="J21:K21"/>
    <mergeCell ref="B22:B23"/>
    <mergeCell ref="C22:D23"/>
    <mergeCell ref="E22:E23"/>
    <mergeCell ref="F22:F23"/>
    <mergeCell ref="G22:G23"/>
    <mergeCell ref="H22:H23"/>
    <mergeCell ref="X20:Y21"/>
    <mergeCell ref="Z20:AB21"/>
    <mergeCell ref="AC20:AC21"/>
    <mergeCell ref="B20:B21"/>
    <mergeCell ref="C20:D21"/>
    <mergeCell ref="E20:E21"/>
    <mergeCell ref="F20:F21"/>
    <mergeCell ref="G20:G21"/>
    <mergeCell ref="H20:H21"/>
    <mergeCell ref="X22:Y23"/>
    <mergeCell ref="Z22:AB23"/>
    <mergeCell ref="AC22:AC23"/>
    <mergeCell ref="AD22:AF23"/>
    <mergeCell ref="AG22:AH23"/>
    <mergeCell ref="AI22:AJ23"/>
    <mergeCell ref="I22:L22"/>
    <mergeCell ref="M22:O23"/>
    <mergeCell ref="P22:P23"/>
    <mergeCell ref="Q22:Q23"/>
    <mergeCell ref="R22:R23"/>
    <mergeCell ref="V22:W23"/>
    <mergeCell ref="J23:K23"/>
    <mergeCell ref="AD24:AF25"/>
    <mergeCell ref="AG24:AH25"/>
    <mergeCell ref="AI24:AJ25"/>
    <mergeCell ref="I24:L24"/>
    <mergeCell ref="M24:O25"/>
    <mergeCell ref="P24:P25"/>
    <mergeCell ref="Q24:Q25"/>
    <mergeCell ref="R24:R25"/>
    <mergeCell ref="V24:W25"/>
    <mergeCell ref="J25:K25"/>
    <mergeCell ref="B26:B27"/>
    <mergeCell ref="C26:D27"/>
    <mergeCell ref="E26:E27"/>
    <mergeCell ref="F26:F27"/>
    <mergeCell ref="G26:G27"/>
    <mergeCell ref="H26:H27"/>
    <mergeCell ref="X24:Y25"/>
    <mergeCell ref="Z24:AB25"/>
    <mergeCell ref="AC24:AC25"/>
    <mergeCell ref="B24:B25"/>
    <mergeCell ref="C24:D25"/>
    <mergeCell ref="E24:E25"/>
    <mergeCell ref="F24:F25"/>
    <mergeCell ref="G24:G25"/>
    <mergeCell ref="H24:H25"/>
    <mergeCell ref="X26:Y27"/>
    <mergeCell ref="Z26:AB27"/>
    <mergeCell ref="AC26:AC27"/>
    <mergeCell ref="AD26:AF27"/>
    <mergeCell ref="AG26:AH27"/>
    <mergeCell ref="AI26:AJ27"/>
    <mergeCell ref="I26:L26"/>
    <mergeCell ref="M26:O27"/>
    <mergeCell ref="P26:P27"/>
    <mergeCell ref="Q26:Q27"/>
    <mergeCell ref="R26:R27"/>
    <mergeCell ref="V26:W27"/>
    <mergeCell ref="J27:K27"/>
    <mergeCell ref="AD28:AF29"/>
    <mergeCell ref="AG28:AH29"/>
    <mergeCell ref="AI28:AJ29"/>
    <mergeCell ref="I28:L28"/>
    <mergeCell ref="M28:O29"/>
    <mergeCell ref="P28:P29"/>
    <mergeCell ref="Q28:Q29"/>
    <mergeCell ref="R28:R29"/>
    <mergeCell ref="V28:W29"/>
    <mergeCell ref="J29:K29"/>
    <mergeCell ref="B30:B31"/>
    <mergeCell ref="C30:D31"/>
    <mergeCell ref="E30:E31"/>
    <mergeCell ref="F30:F31"/>
    <mergeCell ref="G30:G31"/>
    <mergeCell ref="H30:H31"/>
    <mergeCell ref="X28:Y29"/>
    <mergeCell ref="Z28:AB29"/>
    <mergeCell ref="AC28:AC29"/>
    <mergeCell ref="B28:B29"/>
    <mergeCell ref="C28:D29"/>
    <mergeCell ref="E28:E29"/>
    <mergeCell ref="F28:F29"/>
    <mergeCell ref="G28:G29"/>
    <mergeCell ref="H28:H29"/>
    <mergeCell ref="I32:L33"/>
    <mergeCell ref="M32:O33"/>
    <mergeCell ref="X30:Y31"/>
    <mergeCell ref="Z30:AB31"/>
    <mergeCell ref="AC30:AC31"/>
    <mergeCell ref="AD30:AF31"/>
    <mergeCell ref="AG30:AH31"/>
    <mergeCell ref="AI30:AJ31"/>
    <mergeCell ref="I30:L30"/>
    <mergeCell ref="M30:O31"/>
    <mergeCell ref="P30:P31"/>
    <mergeCell ref="Q30:Q31"/>
    <mergeCell ref="R30:R31"/>
    <mergeCell ref="V30:W31"/>
    <mergeCell ref="J31:K31"/>
    <mergeCell ref="AG33:AH33"/>
    <mergeCell ref="P32:P33"/>
    <mergeCell ref="Q32:Q33"/>
    <mergeCell ref="R32:R33"/>
    <mergeCell ref="S32:U33"/>
    <mergeCell ref="AC32:AC33"/>
    <mergeCell ref="AI32:AI33"/>
    <mergeCell ref="V33:W33"/>
    <mergeCell ref="X33:Y33"/>
    <mergeCell ref="V38:W38"/>
    <mergeCell ref="X38:Y38"/>
    <mergeCell ref="Z38:AB38"/>
    <mergeCell ref="AC38:AD38"/>
    <mergeCell ref="AE38:AJ39"/>
    <mergeCell ref="D39:I39"/>
    <mergeCell ref="J39:M39"/>
    <mergeCell ref="N39:O39"/>
    <mergeCell ref="P39:Q39"/>
    <mergeCell ref="R39:U39"/>
    <mergeCell ref="V39:W39"/>
    <mergeCell ref="X39:Y39"/>
    <mergeCell ref="Z39:AB39"/>
    <mergeCell ref="AC39:AD39"/>
    <mergeCell ref="Z33:AB33"/>
    <mergeCell ref="AD33:AF33"/>
    <mergeCell ref="B32:B33"/>
    <mergeCell ref="C32:D33"/>
    <mergeCell ref="E32:G33"/>
    <mergeCell ref="H32:H33"/>
    <mergeCell ref="V37:W37"/>
    <mergeCell ref="X37:Y37"/>
    <mergeCell ref="Z37:AB37"/>
    <mergeCell ref="AC37:AD37"/>
    <mergeCell ref="B34:Q34"/>
    <mergeCell ref="D36:I36"/>
    <mergeCell ref="N36:Y36"/>
    <mergeCell ref="AE36:AJ37"/>
    <mergeCell ref="B37:C37"/>
    <mergeCell ref="D37:I38"/>
    <mergeCell ref="J37:M37"/>
    <mergeCell ref="N37:O37"/>
    <mergeCell ref="P37:Q37"/>
    <mergeCell ref="B38:C38"/>
    <mergeCell ref="J38:M38"/>
    <mergeCell ref="N38:O38"/>
    <mergeCell ref="P38:Q38"/>
    <mergeCell ref="R38:U38"/>
    <mergeCell ref="B40:C41"/>
    <mergeCell ref="D40:I41"/>
    <mergeCell ref="AE40:AJ41"/>
    <mergeCell ref="J41:M41"/>
    <mergeCell ref="N41:O41"/>
    <mergeCell ref="P41:Q41"/>
    <mergeCell ref="R41:U41"/>
    <mergeCell ref="B43:C44"/>
    <mergeCell ref="D43:I44"/>
    <mergeCell ref="J43:M44"/>
    <mergeCell ref="N43:O44"/>
    <mergeCell ref="P43:Q44"/>
    <mergeCell ref="V41:W41"/>
    <mergeCell ref="X41:Y41"/>
    <mergeCell ref="Z41:AB41"/>
    <mergeCell ref="AC41:AD41"/>
    <mergeCell ref="B42:C42"/>
    <mergeCell ref="D42:I42"/>
    <mergeCell ref="J42:M42"/>
    <mergeCell ref="N42:O42"/>
    <mergeCell ref="P42:Q42"/>
    <mergeCell ref="R42:U42"/>
    <mergeCell ref="V43:W44"/>
    <mergeCell ref="X43:Y44"/>
    <mergeCell ref="Z43:AB44"/>
    <mergeCell ref="AC43:AD44"/>
    <mergeCell ref="AE43:AJ44"/>
    <mergeCell ref="R44:U44"/>
    <mergeCell ref="V42:W42"/>
    <mergeCell ref="X42:Y42"/>
    <mergeCell ref="Z42:AB42"/>
    <mergeCell ref="AC42:AD42"/>
    <mergeCell ref="AE42:AJ42"/>
    <mergeCell ref="B46:G47"/>
    <mergeCell ref="I46:J46"/>
    <mergeCell ref="K46:L46"/>
    <mergeCell ref="M46:N47"/>
    <mergeCell ref="P46:T47"/>
    <mergeCell ref="U46:V46"/>
    <mergeCell ref="I47:J47"/>
    <mergeCell ref="K47:L47"/>
    <mergeCell ref="U47:V47"/>
    <mergeCell ref="W46:X46"/>
    <mergeCell ref="Y46:Z46"/>
    <mergeCell ref="AB46:AE47"/>
    <mergeCell ref="AF46:AG46"/>
    <mergeCell ref="AH46:AI46"/>
    <mergeCell ref="AJ46:AJ47"/>
    <mergeCell ref="W47:X47"/>
    <mergeCell ref="Y47:Z47"/>
    <mergeCell ref="AF47:AG47"/>
    <mergeCell ref="AH47:AI47"/>
    <mergeCell ref="AF49:AG50"/>
    <mergeCell ref="AH49:AI50"/>
    <mergeCell ref="AJ49:AJ50"/>
    <mergeCell ref="B50:G50"/>
    <mergeCell ref="P50:T50"/>
    <mergeCell ref="AB50:AE50"/>
    <mergeCell ref="B48:G49"/>
    <mergeCell ref="I48:J50"/>
    <mergeCell ref="P48:T49"/>
    <mergeCell ref="AB48:AE49"/>
    <mergeCell ref="K49:L50"/>
    <mergeCell ref="M49:N50"/>
    <mergeCell ref="U49:V50"/>
    <mergeCell ref="W49:X50"/>
    <mergeCell ref="Y49:Z50"/>
    <mergeCell ref="B53:P53"/>
    <mergeCell ref="W51:X52"/>
    <mergeCell ref="Y51:Z52"/>
    <mergeCell ref="AB51:AE51"/>
    <mergeCell ref="AF51:AG52"/>
    <mergeCell ref="AH51:AI52"/>
    <mergeCell ref="AJ51:AJ52"/>
    <mergeCell ref="AB52:AE52"/>
    <mergeCell ref="B51:G51"/>
    <mergeCell ref="I51:J52"/>
    <mergeCell ref="K51:L52"/>
    <mergeCell ref="M51:N52"/>
    <mergeCell ref="P51:T51"/>
    <mergeCell ref="U51:V52"/>
    <mergeCell ref="B52:G52"/>
    <mergeCell ref="P52:T52"/>
  </mergeCells>
  <phoneticPr fontId="14"/>
  <pageMargins left="0.7" right="0.17" top="0.25" bottom="0.16" header="0.17" footer="0.12"/>
  <pageSetup paperSize="9" scale="68"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3"/>
  <sheetViews>
    <sheetView topLeftCell="A34" zoomScale="80" zoomScaleNormal="80" workbookViewId="0">
      <selection activeCell="W41" sqref="W41"/>
    </sheetView>
  </sheetViews>
  <sheetFormatPr defaultRowHeight="13.5"/>
  <cols>
    <col min="1" max="1" width="5.5" customWidth="1"/>
    <col min="2" max="2" width="10.75" customWidth="1"/>
    <col min="3" max="8" width="7.125" customWidth="1"/>
    <col min="9" max="9" width="4.625" customWidth="1"/>
    <col min="10" max="10" width="22.125" customWidth="1"/>
    <col min="11" max="11" width="3.625" customWidth="1"/>
    <col min="12" max="12" width="28.625" customWidth="1"/>
    <col min="13" max="22" width="6.25" customWidth="1"/>
    <col min="23" max="23" width="28.625" customWidth="1"/>
    <col min="24" max="33" width="6.25" customWidth="1"/>
    <col min="34" max="36" width="5.375" customWidth="1"/>
  </cols>
  <sheetData>
    <row r="1" spans="1:36" ht="15" customHeight="1" thickBot="1">
      <c r="A1" s="61"/>
      <c r="B1" s="61"/>
      <c r="C1" s="61"/>
      <c r="D1" s="61"/>
      <c r="E1" s="61"/>
      <c r="F1" s="61"/>
      <c r="G1" s="61"/>
      <c r="H1" s="61"/>
      <c r="I1" s="61"/>
      <c r="J1" s="61"/>
      <c r="K1" s="61"/>
      <c r="L1" s="61"/>
      <c r="M1" s="56"/>
      <c r="N1" s="56"/>
      <c r="O1" s="56"/>
      <c r="P1" s="56"/>
      <c r="Q1" s="56"/>
      <c r="R1" s="56"/>
      <c r="S1" s="56"/>
      <c r="T1" s="56"/>
      <c r="U1" s="56"/>
      <c r="V1" s="56"/>
      <c r="W1" s="62"/>
      <c r="X1" s="62"/>
      <c r="Y1" s="62"/>
      <c r="Z1" s="62"/>
      <c r="AA1" s="62"/>
      <c r="AB1" s="61"/>
      <c r="AC1" s="61"/>
      <c r="AD1" s="61"/>
      <c r="AE1" s="61"/>
      <c r="AF1" s="61"/>
      <c r="AG1" s="61"/>
      <c r="AH1" s="61"/>
      <c r="AI1" s="61"/>
      <c r="AJ1" s="61"/>
    </row>
    <row r="2" spans="1:36" ht="30" customHeight="1" thickBot="1">
      <c r="A2" s="61"/>
      <c r="B2" s="61"/>
      <c r="C2" s="61"/>
      <c r="D2" s="61"/>
      <c r="E2" s="61"/>
      <c r="F2" s="61"/>
      <c r="G2" s="61"/>
      <c r="H2" s="61"/>
      <c r="I2" s="61"/>
      <c r="J2" s="61"/>
      <c r="K2" s="61"/>
      <c r="L2" s="61"/>
      <c r="M2" s="236" t="s">
        <v>368</v>
      </c>
      <c r="N2" s="175" t="s">
        <v>1</v>
      </c>
      <c r="O2" s="176" t="s">
        <v>82</v>
      </c>
      <c r="P2" s="178" t="s">
        <v>83</v>
      </c>
      <c r="Q2" s="177" t="s">
        <v>84</v>
      </c>
      <c r="R2" s="176" t="s">
        <v>85</v>
      </c>
      <c r="S2" s="176" t="s">
        <v>86</v>
      </c>
      <c r="T2" s="178" t="s">
        <v>87</v>
      </c>
      <c r="U2" s="74">
        <v>2</v>
      </c>
      <c r="V2" s="56"/>
      <c r="W2" s="1336" t="s">
        <v>424</v>
      </c>
      <c r="X2" s="1337"/>
      <c r="Y2" s="1337"/>
      <c r="Z2" s="1337"/>
      <c r="AA2" s="1338"/>
      <c r="AB2" s="56"/>
      <c r="AC2" s="56"/>
      <c r="AD2" s="56"/>
      <c r="AE2" s="56"/>
    </row>
    <row r="3" spans="1:36" ht="15" customHeight="1">
      <c r="A3" s="61"/>
      <c r="B3" s="61"/>
      <c r="C3" s="61"/>
      <c r="D3" s="61"/>
      <c r="E3" s="61"/>
      <c r="F3" s="61"/>
      <c r="G3" s="61"/>
      <c r="H3" s="61"/>
      <c r="I3" s="61"/>
      <c r="J3" s="61"/>
      <c r="K3" s="61"/>
      <c r="L3" s="61"/>
      <c r="M3" s="56"/>
      <c r="N3" s="56"/>
      <c r="O3" s="56"/>
      <c r="P3" s="56"/>
      <c r="Q3" s="56"/>
      <c r="R3" s="56"/>
      <c r="S3" s="56"/>
      <c r="T3" s="56"/>
      <c r="U3" s="56"/>
      <c r="V3" s="56"/>
      <c r="W3" s="62"/>
      <c r="X3" s="62"/>
      <c r="Y3" s="62"/>
      <c r="Z3" s="62"/>
      <c r="AA3" s="62"/>
      <c r="AB3" s="59"/>
      <c r="AC3" s="59"/>
      <c r="AD3" s="59"/>
      <c r="AE3" s="59"/>
      <c r="AF3" s="59"/>
      <c r="AG3" s="59"/>
      <c r="AH3" s="59"/>
      <c r="AI3" s="59"/>
      <c r="AJ3" s="59"/>
    </row>
    <row r="4" spans="1:36" ht="30" customHeight="1">
      <c r="A4" s="57"/>
      <c r="B4" s="61"/>
      <c r="C4" s="61"/>
      <c r="D4" s="61"/>
      <c r="E4" s="61"/>
      <c r="F4" s="61"/>
      <c r="G4" s="61"/>
      <c r="H4" s="61"/>
      <c r="I4" s="61"/>
      <c r="J4" s="61"/>
      <c r="K4" s="61"/>
      <c r="L4" s="1468" t="s">
        <v>462</v>
      </c>
      <c r="M4" s="1468"/>
      <c r="N4" s="1468"/>
      <c r="O4" s="1468"/>
      <c r="P4" s="1468"/>
      <c r="Q4" s="1468"/>
      <c r="R4" s="1468"/>
      <c r="S4" s="1468"/>
      <c r="T4" s="1468"/>
      <c r="U4" s="1468"/>
      <c r="V4" s="1468"/>
      <c r="W4" s="1467" t="s">
        <v>463</v>
      </c>
      <c r="X4" s="1467"/>
      <c r="Y4" s="60"/>
      <c r="Z4" s="60"/>
      <c r="AA4" s="60"/>
      <c r="AB4" s="60"/>
      <c r="AC4" s="60"/>
      <c r="AD4" s="60"/>
      <c r="AE4" s="60"/>
      <c r="AF4" s="60"/>
      <c r="AG4" s="60"/>
      <c r="AH4" s="60"/>
      <c r="AI4" s="60"/>
      <c r="AJ4" s="61"/>
    </row>
    <row r="5" spans="1:36" ht="30" customHeight="1" thickBot="1">
      <c r="A5" s="57"/>
      <c r="B5" s="1408" t="s">
        <v>444</v>
      </c>
      <c r="C5" s="1409"/>
      <c r="D5" s="1409"/>
      <c r="E5" s="1409"/>
      <c r="F5" s="1409"/>
      <c r="G5" s="378" t="s">
        <v>227</v>
      </c>
      <c r="H5" s="1455" t="s">
        <v>446</v>
      </c>
      <c r="I5" s="1455"/>
      <c r="J5" s="1455"/>
      <c r="K5" s="379" t="s">
        <v>147</v>
      </c>
      <c r="L5" s="61"/>
      <c r="M5" s="61"/>
      <c r="N5" s="61"/>
      <c r="O5" s="61"/>
      <c r="P5" s="61"/>
      <c r="Q5" s="61"/>
      <c r="R5" s="61"/>
      <c r="S5" s="61"/>
      <c r="T5" s="61"/>
      <c r="U5" s="61"/>
      <c r="V5" s="61"/>
      <c r="W5" s="61"/>
      <c r="X5" s="61"/>
      <c r="Y5" s="61"/>
      <c r="Z5" s="408" t="s">
        <v>464</v>
      </c>
      <c r="AA5" s="411">
        <v>2</v>
      </c>
      <c r="AB5" s="409" t="s">
        <v>66</v>
      </c>
      <c r="AC5" s="412" t="s">
        <v>265</v>
      </c>
      <c r="AD5" s="409" t="s">
        <v>67</v>
      </c>
      <c r="AE5" s="413" t="s">
        <v>266</v>
      </c>
      <c r="AF5" s="410" t="s">
        <v>267</v>
      </c>
      <c r="AG5" s="406"/>
      <c r="AH5" s="407"/>
      <c r="AI5" s="406"/>
      <c r="AJ5" s="57"/>
    </row>
    <row r="6" spans="1:36" ht="30" customHeight="1">
      <c r="A6" s="1339" t="s">
        <v>440</v>
      </c>
      <c r="B6" s="1393"/>
      <c r="C6" s="1394"/>
      <c r="D6" s="1394"/>
      <c r="E6" s="1394"/>
      <c r="F6" s="1394"/>
      <c r="G6" s="1394"/>
      <c r="H6" s="1394"/>
      <c r="I6" s="1395"/>
      <c r="J6" s="384" t="s">
        <v>447</v>
      </c>
      <c r="K6" s="61"/>
      <c r="L6" s="1471" t="s">
        <v>268</v>
      </c>
      <c r="M6" s="1472"/>
      <c r="N6" s="1472"/>
      <c r="O6" s="1472"/>
      <c r="P6" s="1472"/>
      <c r="Q6" s="1472"/>
      <c r="R6" s="1472"/>
      <c r="S6" s="1472"/>
      <c r="T6" s="1472"/>
      <c r="U6" s="1472"/>
      <c r="V6" s="1472"/>
      <c r="W6" s="1373" t="s">
        <v>269</v>
      </c>
      <c r="X6" s="1374"/>
      <c r="Y6" s="1374"/>
      <c r="Z6" s="1374"/>
      <c r="AA6" s="1374"/>
      <c r="AB6" s="1374"/>
      <c r="AC6" s="1374"/>
      <c r="AD6" s="1374"/>
      <c r="AE6" s="1374"/>
      <c r="AF6" s="1374"/>
      <c r="AG6" s="1375"/>
      <c r="AH6" s="395" t="s">
        <v>128</v>
      </c>
    </row>
    <row r="7" spans="1:36" ht="30" customHeight="1">
      <c r="A7" s="1339"/>
      <c r="B7" s="1396" t="s">
        <v>270</v>
      </c>
      <c r="C7" s="1397"/>
      <c r="D7" s="1397"/>
      <c r="E7" s="1397"/>
      <c r="F7" s="1397"/>
      <c r="G7" s="1397"/>
      <c r="H7" s="1397"/>
      <c r="I7" s="612" t="s">
        <v>426</v>
      </c>
      <c r="J7" s="371" t="s">
        <v>55</v>
      </c>
      <c r="K7" s="63"/>
      <c r="L7" s="1469" t="s">
        <v>271</v>
      </c>
      <c r="M7" s="1388" t="s">
        <v>1</v>
      </c>
      <c r="N7" s="1392" t="s">
        <v>67</v>
      </c>
      <c r="O7" s="1389" t="s">
        <v>1</v>
      </c>
      <c r="P7" s="1390" t="s">
        <v>272</v>
      </c>
      <c r="Q7" s="877"/>
      <c r="R7" s="1388" t="s">
        <v>265</v>
      </c>
      <c r="S7" s="1392" t="s">
        <v>67</v>
      </c>
      <c r="T7" s="1389" t="s">
        <v>266</v>
      </c>
      <c r="U7" s="1390" t="s">
        <v>273</v>
      </c>
      <c r="V7" s="1391"/>
      <c r="W7" s="1481" t="s">
        <v>271</v>
      </c>
      <c r="X7" s="1388" t="s">
        <v>1</v>
      </c>
      <c r="Y7" s="1392" t="s">
        <v>67</v>
      </c>
      <c r="Z7" s="1389" t="s">
        <v>1</v>
      </c>
      <c r="AA7" s="1390" t="s">
        <v>272</v>
      </c>
      <c r="AB7" s="877"/>
      <c r="AC7" s="1388" t="s">
        <v>265</v>
      </c>
      <c r="AD7" s="1392" t="s">
        <v>67</v>
      </c>
      <c r="AE7" s="1389" t="s">
        <v>266</v>
      </c>
      <c r="AF7" s="1390" t="s">
        <v>273</v>
      </c>
      <c r="AG7" s="1482"/>
      <c r="AH7" s="396">
        <v>65</v>
      </c>
    </row>
    <row r="8" spans="1:36" ht="30" customHeight="1">
      <c r="A8" s="1339"/>
      <c r="B8" s="1398" t="s">
        <v>274</v>
      </c>
      <c r="C8" s="1399"/>
      <c r="D8" s="1399"/>
      <c r="E8" s="1399"/>
      <c r="F8" s="1399"/>
      <c r="G8" s="1399"/>
      <c r="H8" s="1400"/>
      <c r="I8" s="612"/>
      <c r="J8" s="381"/>
      <c r="K8" s="61"/>
      <c r="L8" s="1469"/>
      <c r="M8" s="1388"/>
      <c r="N8" s="1392"/>
      <c r="O8" s="1389"/>
      <c r="P8" s="1390"/>
      <c r="Q8" s="877"/>
      <c r="R8" s="1388"/>
      <c r="S8" s="1392"/>
      <c r="T8" s="1389"/>
      <c r="U8" s="1390"/>
      <c r="V8" s="1391"/>
      <c r="W8" s="1481"/>
      <c r="X8" s="1388"/>
      <c r="Y8" s="1392"/>
      <c r="Z8" s="1389"/>
      <c r="AA8" s="1390"/>
      <c r="AB8" s="877"/>
      <c r="AC8" s="1388"/>
      <c r="AD8" s="1392"/>
      <c r="AE8" s="1389"/>
      <c r="AF8" s="1390"/>
      <c r="AG8" s="1482"/>
      <c r="AH8" s="1436" t="s">
        <v>275</v>
      </c>
    </row>
    <row r="9" spans="1:36" ht="13.5" customHeight="1">
      <c r="A9" s="1339"/>
      <c r="B9" s="374"/>
      <c r="C9" s="1401" t="s">
        <v>276</v>
      </c>
      <c r="D9" s="1402"/>
      <c r="E9" s="1402"/>
      <c r="F9" s="1402"/>
      <c r="G9" s="1402"/>
      <c r="H9" s="1403"/>
      <c r="I9" s="612" t="s">
        <v>427</v>
      </c>
      <c r="J9" s="1453"/>
      <c r="K9" s="61"/>
      <c r="L9" s="1419" t="s">
        <v>277</v>
      </c>
      <c r="M9" s="397"/>
      <c r="N9" s="398"/>
      <c r="O9" s="398"/>
      <c r="P9" s="398"/>
      <c r="Q9" s="399" t="s">
        <v>55</v>
      </c>
      <c r="R9" s="400"/>
      <c r="S9" s="401"/>
      <c r="T9" s="401"/>
      <c r="U9" s="401"/>
      <c r="V9" s="402" t="s">
        <v>55</v>
      </c>
      <c r="W9" s="1470" t="s">
        <v>278</v>
      </c>
      <c r="X9" s="397"/>
      <c r="Y9" s="398"/>
      <c r="Z9" s="398"/>
      <c r="AA9" s="398"/>
      <c r="AB9" s="399" t="s">
        <v>55</v>
      </c>
      <c r="AC9" s="403"/>
      <c r="AD9" s="404"/>
      <c r="AE9" s="404"/>
      <c r="AF9" s="404"/>
      <c r="AG9" s="405" t="s">
        <v>55</v>
      </c>
      <c r="AH9" s="1437"/>
    </row>
    <row r="10" spans="1:36" ht="27" customHeight="1">
      <c r="A10" s="1339"/>
      <c r="B10" s="372" t="s">
        <v>279</v>
      </c>
      <c r="C10" s="1450" t="s">
        <v>280</v>
      </c>
      <c r="D10" s="1451"/>
      <c r="E10" s="1451"/>
      <c r="F10" s="1451"/>
      <c r="G10" s="1451"/>
      <c r="H10" s="1452"/>
      <c r="I10" s="1407"/>
      <c r="J10" s="1454"/>
      <c r="K10" s="61"/>
      <c r="L10" s="1419"/>
      <c r="M10" s="1485">
        <v>12345678</v>
      </c>
      <c r="N10" s="1485"/>
      <c r="O10" s="1485"/>
      <c r="P10" s="1485"/>
      <c r="Q10" s="1486"/>
      <c r="R10" s="1376">
        <v>12345678</v>
      </c>
      <c r="S10" s="1376"/>
      <c r="T10" s="1376"/>
      <c r="U10" s="1376"/>
      <c r="V10" s="1491"/>
      <c r="W10" s="1470"/>
      <c r="X10" s="1485">
        <v>12345678</v>
      </c>
      <c r="Y10" s="1485"/>
      <c r="Z10" s="1485"/>
      <c r="AA10" s="1485"/>
      <c r="AB10" s="1486"/>
      <c r="AC10" s="1376">
        <v>12345678</v>
      </c>
      <c r="AD10" s="1377"/>
      <c r="AE10" s="1377"/>
      <c r="AF10" s="1377"/>
      <c r="AG10" s="1378"/>
      <c r="AH10" s="1437"/>
    </row>
    <row r="11" spans="1:36" ht="23.25" customHeight="1">
      <c r="A11" s="1339"/>
      <c r="B11" s="1396" t="s">
        <v>281</v>
      </c>
      <c r="C11" s="1401" t="s">
        <v>282</v>
      </c>
      <c r="D11" s="1402"/>
      <c r="E11" s="1402"/>
      <c r="F11" s="1402"/>
      <c r="G11" s="1402"/>
      <c r="H11" s="1403"/>
      <c r="I11" s="612" t="s">
        <v>428</v>
      </c>
      <c r="J11" s="1483">
        <v>0</v>
      </c>
      <c r="K11" s="61"/>
      <c r="L11" s="1419" t="s">
        <v>283</v>
      </c>
      <c r="M11" s="1367">
        <v>10001</v>
      </c>
      <c r="N11" s="1367"/>
      <c r="O11" s="1367"/>
      <c r="P11" s="1367"/>
      <c r="Q11" s="1372"/>
      <c r="R11" s="1363">
        <v>20001</v>
      </c>
      <c r="S11" s="1363"/>
      <c r="T11" s="1363"/>
      <c r="U11" s="1363"/>
      <c r="V11" s="1423"/>
      <c r="W11" s="1470" t="s">
        <v>284</v>
      </c>
      <c r="X11" s="1367">
        <v>30001</v>
      </c>
      <c r="Y11" s="1367"/>
      <c r="Z11" s="1367"/>
      <c r="AA11" s="1367"/>
      <c r="AB11" s="1372"/>
      <c r="AC11" s="1363">
        <v>40001</v>
      </c>
      <c r="AD11" s="1363"/>
      <c r="AE11" s="1363"/>
      <c r="AF11" s="1363"/>
      <c r="AG11" s="1366"/>
      <c r="AH11" s="1437"/>
    </row>
    <row r="12" spans="1:36" ht="15.75" customHeight="1">
      <c r="A12" s="1339"/>
      <c r="B12" s="1396"/>
      <c r="C12" s="375"/>
      <c r="D12" s="376" t="s">
        <v>227</v>
      </c>
      <c r="E12" s="377" t="s">
        <v>16</v>
      </c>
      <c r="F12" s="1489" t="s">
        <v>441</v>
      </c>
      <c r="G12" s="1489"/>
      <c r="H12" s="1490"/>
      <c r="I12" s="1407"/>
      <c r="J12" s="1484"/>
      <c r="K12" s="61"/>
      <c r="L12" s="1419"/>
      <c r="M12" s="1372"/>
      <c r="N12" s="1372"/>
      <c r="O12" s="1372"/>
      <c r="P12" s="1372"/>
      <c r="Q12" s="1372"/>
      <c r="R12" s="1424"/>
      <c r="S12" s="1424"/>
      <c r="T12" s="1424"/>
      <c r="U12" s="1424"/>
      <c r="V12" s="1423"/>
      <c r="W12" s="1470"/>
      <c r="X12" s="1372"/>
      <c r="Y12" s="1372"/>
      <c r="Z12" s="1372"/>
      <c r="AA12" s="1372"/>
      <c r="AB12" s="1372"/>
      <c r="AC12" s="1363"/>
      <c r="AD12" s="1363"/>
      <c r="AE12" s="1363"/>
      <c r="AF12" s="1363"/>
      <c r="AG12" s="1366"/>
      <c r="AH12" s="1437"/>
    </row>
    <row r="13" spans="1:36" ht="36" customHeight="1" thickBot="1">
      <c r="A13" s="1339"/>
      <c r="B13" s="423" t="s">
        <v>285</v>
      </c>
      <c r="C13" s="1404" t="s">
        <v>286</v>
      </c>
      <c r="D13" s="1405"/>
      <c r="E13" s="1405"/>
      <c r="F13" s="1405"/>
      <c r="G13" s="1405"/>
      <c r="H13" s="1406"/>
      <c r="I13" s="380" t="s">
        <v>442</v>
      </c>
      <c r="J13" s="382"/>
      <c r="K13" s="61"/>
      <c r="L13" s="414" t="s">
        <v>287</v>
      </c>
      <c r="M13" s="1367">
        <v>10002</v>
      </c>
      <c r="N13" s="1367"/>
      <c r="O13" s="1367"/>
      <c r="P13" s="1367"/>
      <c r="Q13" s="1372"/>
      <c r="R13" s="1363">
        <v>20002</v>
      </c>
      <c r="S13" s="1363"/>
      <c r="T13" s="1363"/>
      <c r="U13" s="1363"/>
      <c r="V13" s="1423"/>
      <c r="W13" s="420" t="s">
        <v>288</v>
      </c>
      <c r="X13" s="1367">
        <v>30002</v>
      </c>
      <c r="Y13" s="1367"/>
      <c r="Z13" s="1367"/>
      <c r="AA13" s="1367"/>
      <c r="AB13" s="1372"/>
      <c r="AC13" s="1363">
        <v>40002</v>
      </c>
      <c r="AD13" s="1363"/>
      <c r="AE13" s="1363"/>
      <c r="AF13" s="1363"/>
      <c r="AG13" s="1366"/>
      <c r="AH13" s="1437"/>
    </row>
    <row r="14" spans="1:36" ht="15" customHeight="1">
      <c r="A14" s="1339"/>
      <c r="B14" s="1396" t="s">
        <v>289</v>
      </c>
      <c r="C14" s="1456"/>
      <c r="D14" s="1456"/>
      <c r="E14" s="1456"/>
      <c r="F14" s="1456"/>
      <c r="G14" s="1459" t="s">
        <v>443</v>
      </c>
      <c r="H14" s="1460"/>
      <c r="I14" s="1465" t="s">
        <v>429</v>
      </c>
      <c r="J14" s="370" t="s">
        <v>445</v>
      </c>
      <c r="K14" s="61"/>
      <c r="L14" s="1419" t="s">
        <v>290</v>
      </c>
      <c r="M14" s="1367">
        <v>10003</v>
      </c>
      <c r="N14" s="1367"/>
      <c r="O14" s="1367"/>
      <c r="P14" s="1367"/>
      <c r="Q14" s="1372"/>
      <c r="R14" s="1363">
        <v>20003</v>
      </c>
      <c r="S14" s="1363"/>
      <c r="T14" s="1363"/>
      <c r="U14" s="1363"/>
      <c r="V14" s="1423"/>
      <c r="W14" s="1470" t="s">
        <v>291</v>
      </c>
      <c r="X14" s="1367">
        <v>30003</v>
      </c>
      <c r="Y14" s="1367"/>
      <c r="Z14" s="1367"/>
      <c r="AA14" s="1367"/>
      <c r="AB14" s="1372"/>
      <c r="AC14" s="1367">
        <v>40003</v>
      </c>
      <c r="AD14" s="1367"/>
      <c r="AE14" s="1367"/>
      <c r="AF14" s="1367"/>
      <c r="AG14" s="1371"/>
      <c r="AH14" s="1437"/>
    </row>
    <row r="15" spans="1:36" ht="21.75" customHeight="1" thickBot="1">
      <c r="A15" s="1339"/>
      <c r="B15" s="1457"/>
      <c r="C15" s="1458"/>
      <c r="D15" s="1458"/>
      <c r="E15" s="1458"/>
      <c r="F15" s="1458"/>
      <c r="G15" s="1386"/>
      <c r="H15" s="1461"/>
      <c r="I15" s="1176"/>
      <c r="J15" s="383">
        <v>0</v>
      </c>
      <c r="K15" s="61"/>
      <c r="L15" s="1419"/>
      <c r="M15" s="1372"/>
      <c r="N15" s="1372"/>
      <c r="O15" s="1372"/>
      <c r="P15" s="1372"/>
      <c r="Q15" s="1372"/>
      <c r="R15" s="1424"/>
      <c r="S15" s="1424"/>
      <c r="T15" s="1424"/>
      <c r="U15" s="1424"/>
      <c r="V15" s="1423"/>
      <c r="W15" s="1470"/>
      <c r="X15" s="1372"/>
      <c r="Y15" s="1372"/>
      <c r="Z15" s="1372"/>
      <c r="AA15" s="1372"/>
      <c r="AB15" s="1372"/>
      <c r="AC15" s="1372"/>
      <c r="AD15" s="1372"/>
      <c r="AE15" s="1372"/>
      <c r="AF15" s="1372"/>
      <c r="AG15" s="1371"/>
      <c r="AH15" s="1437"/>
    </row>
    <row r="16" spans="1:36" ht="34.5" customHeight="1">
      <c r="A16" s="1339"/>
      <c r="B16" s="61"/>
      <c r="C16" s="61"/>
      <c r="D16" s="61"/>
      <c r="E16" s="61"/>
      <c r="F16" s="61"/>
      <c r="G16" s="61"/>
      <c r="H16" s="61"/>
      <c r="I16" s="61"/>
      <c r="J16" s="61"/>
      <c r="K16" s="61"/>
      <c r="L16" s="414" t="s">
        <v>292</v>
      </c>
      <c r="M16" s="1367">
        <v>10004</v>
      </c>
      <c r="N16" s="1367"/>
      <c r="O16" s="1367"/>
      <c r="P16" s="1367"/>
      <c r="Q16" s="1372"/>
      <c r="R16" s="1363">
        <v>20004</v>
      </c>
      <c r="S16" s="1363"/>
      <c r="T16" s="1363"/>
      <c r="U16" s="1363"/>
      <c r="V16" s="1423"/>
      <c r="W16" s="420" t="s">
        <v>293</v>
      </c>
      <c r="X16" s="1367">
        <v>30004</v>
      </c>
      <c r="Y16" s="1367"/>
      <c r="Z16" s="1367"/>
      <c r="AA16" s="1367"/>
      <c r="AB16" s="1372"/>
      <c r="AC16" s="1367">
        <v>40004</v>
      </c>
      <c r="AD16" s="1367"/>
      <c r="AE16" s="1367"/>
      <c r="AF16" s="1367"/>
      <c r="AG16" s="1371"/>
      <c r="AH16" s="1437"/>
    </row>
    <row r="17" spans="1:34" ht="34.5" customHeight="1" thickBot="1">
      <c r="A17" s="1339"/>
      <c r="B17" s="1408" t="s">
        <v>449</v>
      </c>
      <c r="C17" s="1409"/>
      <c r="D17" s="1409"/>
      <c r="E17" s="1409"/>
      <c r="F17" s="1409"/>
      <c r="G17" s="373" t="s">
        <v>227</v>
      </c>
      <c r="H17" s="1487" t="s">
        <v>294</v>
      </c>
      <c r="I17" s="1487"/>
      <c r="J17" s="1488"/>
      <c r="K17" s="345" t="s">
        <v>228</v>
      </c>
      <c r="L17" s="414" t="s">
        <v>295</v>
      </c>
      <c r="M17" s="1367">
        <v>10005</v>
      </c>
      <c r="N17" s="1367"/>
      <c r="O17" s="1367"/>
      <c r="P17" s="1367"/>
      <c r="Q17" s="1372"/>
      <c r="R17" s="1363">
        <v>20005</v>
      </c>
      <c r="S17" s="1363"/>
      <c r="T17" s="1363"/>
      <c r="U17" s="1363"/>
      <c r="V17" s="1423"/>
      <c r="W17" s="421">
        <v>0</v>
      </c>
      <c r="X17" s="1367">
        <v>30005</v>
      </c>
      <c r="Y17" s="1367"/>
      <c r="Z17" s="1367"/>
      <c r="AA17" s="1367"/>
      <c r="AB17" s="1372"/>
      <c r="AC17" s="1367">
        <v>40005</v>
      </c>
      <c r="AD17" s="1367"/>
      <c r="AE17" s="1367"/>
      <c r="AF17" s="1367"/>
      <c r="AG17" s="1371"/>
      <c r="AH17" s="1437"/>
    </row>
    <row r="18" spans="1:34" ht="20.25" customHeight="1">
      <c r="A18" s="1339"/>
      <c r="B18" s="1446" t="s">
        <v>296</v>
      </c>
      <c r="C18" s="1125"/>
      <c r="D18" s="1125"/>
      <c r="E18" s="1125"/>
      <c r="F18" s="1125"/>
      <c r="G18" s="1125"/>
      <c r="H18" s="1125"/>
      <c r="I18" s="1464" t="s">
        <v>450</v>
      </c>
      <c r="J18" s="385" t="s">
        <v>454</v>
      </c>
      <c r="K18" s="61"/>
      <c r="L18" s="1419" t="s">
        <v>297</v>
      </c>
      <c r="M18" s="1367">
        <v>10006</v>
      </c>
      <c r="N18" s="1367"/>
      <c r="O18" s="1367"/>
      <c r="P18" s="1367"/>
      <c r="Q18" s="1372"/>
      <c r="R18" s="1363">
        <v>20006</v>
      </c>
      <c r="S18" s="1363"/>
      <c r="T18" s="1363"/>
      <c r="U18" s="1363"/>
      <c r="V18" s="1423"/>
      <c r="W18" s="1449">
        <v>0</v>
      </c>
      <c r="X18" s="1367">
        <v>30006</v>
      </c>
      <c r="Y18" s="1367"/>
      <c r="Z18" s="1367"/>
      <c r="AA18" s="1367"/>
      <c r="AB18" s="1372"/>
      <c r="AC18" s="1367">
        <v>40006</v>
      </c>
      <c r="AD18" s="1367"/>
      <c r="AE18" s="1367"/>
      <c r="AF18" s="1367"/>
      <c r="AG18" s="1371"/>
      <c r="AH18" s="1437"/>
    </row>
    <row r="19" spans="1:34" ht="19.5" customHeight="1">
      <c r="A19" s="1339"/>
      <c r="B19" s="1447" t="s">
        <v>298</v>
      </c>
      <c r="C19" s="1448"/>
      <c r="D19" s="1448"/>
      <c r="E19" s="1448"/>
      <c r="F19" s="1448"/>
      <c r="G19" s="1448"/>
      <c r="H19" s="1448"/>
      <c r="I19" s="1444"/>
      <c r="J19" s="476" t="s">
        <v>0</v>
      </c>
      <c r="K19" s="61"/>
      <c r="L19" s="1419"/>
      <c r="M19" s="1372"/>
      <c r="N19" s="1372"/>
      <c r="O19" s="1372"/>
      <c r="P19" s="1372"/>
      <c r="Q19" s="1372"/>
      <c r="R19" s="1424"/>
      <c r="S19" s="1424"/>
      <c r="T19" s="1424"/>
      <c r="U19" s="1424"/>
      <c r="V19" s="1423"/>
      <c r="W19" s="1449"/>
      <c r="X19" s="1372"/>
      <c r="Y19" s="1372"/>
      <c r="Z19" s="1372"/>
      <c r="AA19" s="1372"/>
      <c r="AB19" s="1372"/>
      <c r="AC19" s="1372"/>
      <c r="AD19" s="1372"/>
      <c r="AE19" s="1372"/>
      <c r="AF19" s="1372"/>
      <c r="AG19" s="1371"/>
      <c r="AH19" s="1437"/>
    </row>
    <row r="20" spans="1:34" ht="16.5" customHeight="1">
      <c r="A20" s="1480"/>
      <c r="B20" s="1438" t="s">
        <v>119</v>
      </c>
      <c r="C20" s="1439"/>
      <c r="D20" s="1439"/>
      <c r="E20" s="1439"/>
      <c r="F20" s="1439"/>
      <c r="G20" s="1439"/>
      <c r="H20" s="1439"/>
      <c r="I20" s="1420" t="s">
        <v>451</v>
      </c>
      <c r="J20" s="386" t="s">
        <v>299</v>
      </c>
      <c r="K20" s="61"/>
      <c r="L20" s="1419" t="s">
        <v>300</v>
      </c>
      <c r="M20" s="1367">
        <v>10007</v>
      </c>
      <c r="N20" s="1367"/>
      <c r="O20" s="1367"/>
      <c r="P20" s="1367"/>
      <c r="Q20" s="1372"/>
      <c r="R20" s="1363">
        <v>20007</v>
      </c>
      <c r="S20" s="1363"/>
      <c r="T20" s="1363"/>
      <c r="U20" s="1363"/>
      <c r="V20" s="1423"/>
      <c r="W20" s="1449">
        <v>0</v>
      </c>
      <c r="X20" s="1367">
        <v>30007</v>
      </c>
      <c r="Y20" s="1367"/>
      <c r="Z20" s="1367"/>
      <c r="AA20" s="1367"/>
      <c r="AB20" s="1372"/>
      <c r="AC20" s="1367">
        <v>40007</v>
      </c>
      <c r="AD20" s="1367"/>
      <c r="AE20" s="1367"/>
      <c r="AF20" s="1367"/>
      <c r="AG20" s="1371"/>
      <c r="AH20" s="1437"/>
    </row>
    <row r="21" spans="1:34" ht="20.25" customHeight="1" thickBot="1">
      <c r="A21" s="58"/>
      <c r="B21" s="1379" t="s">
        <v>455</v>
      </c>
      <c r="C21" s="1380"/>
      <c r="D21" s="1381"/>
      <c r="E21" s="1381"/>
      <c r="F21" s="1381"/>
      <c r="G21" s="1381"/>
      <c r="H21" s="1381"/>
      <c r="I21" s="1421"/>
      <c r="J21" s="475">
        <f>IF(AC41&gt;0,AC41,0)</f>
        <v>2</v>
      </c>
      <c r="K21" s="61"/>
      <c r="L21" s="1419"/>
      <c r="M21" s="1372"/>
      <c r="N21" s="1372"/>
      <c r="O21" s="1372"/>
      <c r="P21" s="1372"/>
      <c r="Q21" s="1372"/>
      <c r="R21" s="1424"/>
      <c r="S21" s="1424"/>
      <c r="T21" s="1424"/>
      <c r="U21" s="1424"/>
      <c r="V21" s="1423"/>
      <c r="W21" s="1449"/>
      <c r="X21" s="1372"/>
      <c r="Y21" s="1372"/>
      <c r="Z21" s="1372"/>
      <c r="AA21" s="1372"/>
      <c r="AB21" s="1372"/>
      <c r="AC21" s="1372"/>
      <c r="AD21" s="1372"/>
      <c r="AE21" s="1372"/>
      <c r="AF21" s="1372"/>
      <c r="AG21" s="1371"/>
      <c r="AH21" s="1437"/>
    </row>
    <row r="22" spans="1:34" ht="21" customHeight="1" thickTop="1">
      <c r="A22" s="58"/>
      <c r="B22" s="1425" t="s">
        <v>301</v>
      </c>
      <c r="C22" s="1428" t="s">
        <v>460</v>
      </c>
      <c r="D22" s="1429"/>
      <c r="E22" s="1429"/>
      <c r="F22" s="1429"/>
      <c r="G22" s="1429"/>
      <c r="H22" s="1430"/>
      <c r="I22" s="1443" t="s">
        <v>452</v>
      </c>
      <c r="J22" s="1445">
        <v>0</v>
      </c>
      <c r="K22" s="61"/>
      <c r="L22" s="1419" t="s">
        <v>302</v>
      </c>
      <c r="M22" s="1367">
        <v>10008</v>
      </c>
      <c r="N22" s="1367"/>
      <c r="O22" s="1367"/>
      <c r="P22" s="1367"/>
      <c r="Q22" s="1372"/>
      <c r="R22" s="1363">
        <v>20008</v>
      </c>
      <c r="S22" s="1363"/>
      <c r="T22" s="1363"/>
      <c r="U22" s="1363"/>
      <c r="V22" s="1423"/>
      <c r="W22" s="1449">
        <v>0</v>
      </c>
      <c r="X22" s="1367">
        <v>30008</v>
      </c>
      <c r="Y22" s="1367"/>
      <c r="Z22" s="1367"/>
      <c r="AA22" s="1367"/>
      <c r="AB22" s="1372"/>
      <c r="AC22" s="1367">
        <v>40008</v>
      </c>
      <c r="AD22" s="1367"/>
      <c r="AE22" s="1367"/>
      <c r="AF22" s="1367"/>
      <c r="AG22" s="1371"/>
      <c r="AH22" s="1437"/>
    </row>
    <row r="23" spans="1:34" ht="18.75" customHeight="1">
      <c r="A23" s="58"/>
      <c r="B23" s="1426"/>
      <c r="C23" s="1440" t="s">
        <v>303</v>
      </c>
      <c r="D23" s="1441"/>
      <c r="E23" s="1441"/>
      <c r="F23" s="1441"/>
      <c r="G23" s="1441"/>
      <c r="H23" s="1442"/>
      <c r="I23" s="1444"/>
      <c r="J23" s="1445"/>
      <c r="K23" s="61"/>
      <c r="L23" s="1419"/>
      <c r="M23" s="1372"/>
      <c r="N23" s="1372"/>
      <c r="O23" s="1372"/>
      <c r="P23" s="1372"/>
      <c r="Q23" s="1372"/>
      <c r="R23" s="1424"/>
      <c r="S23" s="1424"/>
      <c r="T23" s="1424"/>
      <c r="U23" s="1424"/>
      <c r="V23" s="1423"/>
      <c r="W23" s="1449"/>
      <c r="X23" s="1372"/>
      <c r="Y23" s="1372"/>
      <c r="Z23" s="1372"/>
      <c r="AA23" s="1372"/>
      <c r="AB23" s="1372"/>
      <c r="AC23" s="1372"/>
      <c r="AD23" s="1372"/>
      <c r="AE23" s="1372"/>
      <c r="AF23" s="1372"/>
      <c r="AG23" s="1371"/>
      <c r="AH23" s="1437"/>
    </row>
    <row r="24" spans="1:34" ht="24" customHeight="1">
      <c r="A24" s="58"/>
      <c r="B24" s="1426"/>
      <c r="C24" s="1401" t="s">
        <v>49</v>
      </c>
      <c r="D24" s="1402"/>
      <c r="E24" s="1402"/>
      <c r="F24" s="1402"/>
      <c r="G24" s="1402"/>
      <c r="H24" s="1473"/>
      <c r="I24" s="1420" t="s">
        <v>453</v>
      </c>
      <c r="J24" s="387" t="s">
        <v>457</v>
      </c>
      <c r="K24" s="61"/>
      <c r="L24" s="415" t="s">
        <v>304</v>
      </c>
      <c r="M24" s="1367">
        <v>10009</v>
      </c>
      <c r="N24" s="1367"/>
      <c r="O24" s="1367"/>
      <c r="P24" s="1367"/>
      <c r="Q24" s="1372"/>
      <c r="R24" s="1363">
        <v>20009</v>
      </c>
      <c r="S24" s="1363"/>
      <c r="T24" s="1363"/>
      <c r="U24" s="1363"/>
      <c r="V24" s="1423"/>
      <c r="W24" s="1449">
        <v>0</v>
      </c>
      <c r="X24" s="1367">
        <v>30009</v>
      </c>
      <c r="Y24" s="1367"/>
      <c r="Z24" s="1367"/>
      <c r="AA24" s="1367"/>
      <c r="AB24" s="1372"/>
      <c r="AC24" s="1367">
        <v>40009</v>
      </c>
      <c r="AD24" s="1367"/>
      <c r="AE24" s="1367"/>
      <c r="AF24" s="1367"/>
      <c r="AG24" s="1371"/>
      <c r="AH24" s="1437"/>
    </row>
    <row r="25" spans="1:34" ht="18.75" customHeight="1" thickBot="1">
      <c r="A25" s="58"/>
      <c r="B25" s="1427"/>
      <c r="C25" s="1382" t="s">
        <v>456</v>
      </c>
      <c r="D25" s="1383"/>
      <c r="E25" s="1383"/>
      <c r="F25" s="1383"/>
      <c r="G25" s="1383"/>
      <c r="H25" s="1384"/>
      <c r="I25" s="1421"/>
      <c r="J25" s="474">
        <v>0</v>
      </c>
      <c r="K25" s="61"/>
      <c r="L25" s="416" t="s">
        <v>305</v>
      </c>
      <c r="M25" s="1372"/>
      <c r="N25" s="1372"/>
      <c r="O25" s="1372"/>
      <c r="P25" s="1372"/>
      <c r="Q25" s="1372"/>
      <c r="R25" s="1424"/>
      <c r="S25" s="1424"/>
      <c r="T25" s="1424"/>
      <c r="U25" s="1424"/>
      <c r="V25" s="1423"/>
      <c r="W25" s="1449"/>
      <c r="X25" s="1372"/>
      <c r="Y25" s="1372"/>
      <c r="Z25" s="1372"/>
      <c r="AA25" s="1372"/>
      <c r="AB25" s="1372"/>
      <c r="AC25" s="1372"/>
      <c r="AD25" s="1372"/>
      <c r="AE25" s="1372"/>
      <c r="AF25" s="1372"/>
      <c r="AG25" s="1371"/>
      <c r="AH25" s="1437"/>
    </row>
    <row r="26" spans="1:34" ht="22.5" customHeight="1" thickTop="1">
      <c r="A26" s="58"/>
      <c r="B26" s="1396" t="s">
        <v>306</v>
      </c>
      <c r="C26" s="1428" t="s">
        <v>461</v>
      </c>
      <c r="D26" s="1429"/>
      <c r="E26" s="1429"/>
      <c r="F26" s="1429"/>
      <c r="G26" s="1429"/>
      <c r="H26" s="1430"/>
      <c r="I26" s="1474" t="s">
        <v>452</v>
      </c>
      <c r="J26" s="1478">
        <v>0</v>
      </c>
      <c r="K26" s="61"/>
      <c r="L26" s="1419" t="s">
        <v>307</v>
      </c>
      <c r="M26" s="1367">
        <v>10010</v>
      </c>
      <c r="N26" s="1367"/>
      <c r="O26" s="1367"/>
      <c r="P26" s="1367"/>
      <c r="Q26" s="1372"/>
      <c r="R26" s="1363">
        <v>20010</v>
      </c>
      <c r="S26" s="1363"/>
      <c r="T26" s="1363"/>
      <c r="U26" s="1363"/>
      <c r="V26" s="1423"/>
      <c r="W26" s="1449">
        <v>0</v>
      </c>
      <c r="X26" s="1367">
        <v>30010</v>
      </c>
      <c r="Y26" s="1367"/>
      <c r="Z26" s="1367"/>
      <c r="AA26" s="1367"/>
      <c r="AB26" s="1372"/>
      <c r="AC26" s="1367">
        <v>40010</v>
      </c>
      <c r="AD26" s="1367"/>
      <c r="AE26" s="1367"/>
      <c r="AF26" s="1367"/>
      <c r="AG26" s="1371"/>
      <c r="AH26" s="1437"/>
    </row>
    <row r="27" spans="1:34" ht="18" customHeight="1">
      <c r="A27" s="58"/>
      <c r="B27" s="1217"/>
      <c r="C27" s="1476" t="s">
        <v>303</v>
      </c>
      <c r="D27" s="1477"/>
      <c r="E27" s="1477"/>
      <c r="F27" s="1477"/>
      <c r="G27" s="1477"/>
      <c r="H27" s="1400"/>
      <c r="I27" s="1475"/>
      <c r="J27" s="1479"/>
      <c r="K27" s="61"/>
      <c r="L27" s="1419"/>
      <c r="M27" s="1372"/>
      <c r="N27" s="1372"/>
      <c r="O27" s="1372"/>
      <c r="P27" s="1372"/>
      <c r="Q27" s="1372"/>
      <c r="R27" s="1424"/>
      <c r="S27" s="1424"/>
      <c r="T27" s="1424"/>
      <c r="U27" s="1424"/>
      <c r="V27" s="1423"/>
      <c r="W27" s="1449"/>
      <c r="X27" s="1372"/>
      <c r="Y27" s="1372"/>
      <c r="Z27" s="1372"/>
      <c r="AA27" s="1372"/>
      <c r="AB27" s="1372"/>
      <c r="AC27" s="1372"/>
      <c r="AD27" s="1372"/>
      <c r="AE27" s="1372"/>
      <c r="AF27" s="1372"/>
      <c r="AG27" s="1371"/>
      <c r="AH27" s="1437"/>
    </row>
    <row r="28" spans="1:34" ht="21" customHeight="1">
      <c r="A28" s="58"/>
      <c r="B28" s="1396" t="s">
        <v>308</v>
      </c>
      <c r="C28" s="1134" t="s">
        <v>49</v>
      </c>
      <c r="D28" s="1397"/>
      <c r="E28" s="1397"/>
      <c r="F28" s="1397"/>
      <c r="G28" s="1397"/>
      <c r="H28" s="1135"/>
      <c r="I28" s="1443" t="s">
        <v>453</v>
      </c>
      <c r="J28" s="388" t="s">
        <v>458</v>
      </c>
      <c r="K28" s="61"/>
      <c r="L28" s="1419" t="s">
        <v>309</v>
      </c>
      <c r="M28" s="1367">
        <v>10011</v>
      </c>
      <c r="N28" s="1367"/>
      <c r="O28" s="1367"/>
      <c r="P28" s="1367"/>
      <c r="Q28" s="1372"/>
      <c r="R28" s="1363">
        <v>20011</v>
      </c>
      <c r="S28" s="1363"/>
      <c r="T28" s="1363"/>
      <c r="U28" s="1363"/>
      <c r="V28" s="1423"/>
      <c r="W28" s="1449">
        <v>0</v>
      </c>
      <c r="X28" s="1367">
        <v>30011</v>
      </c>
      <c r="Y28" s="1367"/>
      <c r="Z28" s="1367"/>
      <c r="AA28" s="1367"/>
      <c r="AB28" s="1372"/>
      <c r="AC28" s="1367">
        <v>40011</v>
      </c>
      <c r="AD28" s="1367"/>
      <c r="AE28" s="1367"/>
      <c r="AF28" s="1367"/>
      <c r="AG28" s="1371"/>
      <c r="AH28" s="1437"/>
    </row>
    <row r="29" spans="1:34" ht="18.75" customHeight="1" thickBot="1">
      <c r="A29" s="58"/>
      <c r="B29" s="1422"/>
      <c r="C29" s="1385" t="s">
        <v>459</v>
      </c>
      <c r="D29" s="1386"/>
      <c r="E29" s="1386"/>
      <c r="F29" s="1386"/>
      <c r="G29" s="1386"/>
      <c r="H29" s="1387"/>
      <c r="I29" s="1463"/>
      <c r="J29" s="473"/>
      <c r="K29" s="61"/>
      <c r="L29" s="1419"/>
      <c r="M29" s="1372"/>
      <c r="N29" s="1372"/>
      <c r="O29" s="1372"/>
      <c r="P29" s="1372"/>
      <c r="Q29" s="1372"/>
      <c r="R29" s="1424"/>
      <c r="S29" s="1424"/>
      <c r="T29" s="1424"/>
      <c r="U29" s="1424"/>
      <c r="V29" s="1423"/>
      <c r="W29" s="1449"/>
      <c r="X29" s="1372"/>
      <c r="Y29" s="1372"/>
      <c r="Z29" s="1372"/>
      <c r="AA29" s="1372"/>
      <c r="AB29" s="1372"/>
      <c r="AC29" s="1372"/>
      <c r="AD29" s="1372"/>
      <c r="AE29" s="1372"/>
      <c r="AF29" s="1372"/>
      <c r="AG29" s="1371"/>
      <c r="AH29" s="1437"/>
    </row>
    <row r="30" spans="1:34" ht="33" customHeight="1">
      <c r="A30" s="58"/>
      <c r="B30" s="61"/>
      <c r="C30" s="61"/>
      <c r="D30" s="61"/>
      <c r="E30" s="61"/>
      <c r="F30" s="61"/>
      <c r="G30" s="61"/>
      <c r="H30" s="61"/>
      <c r="I30" s="61"/>
      <c r="J30" s="61"/>
      <c r="K30" s="61"/>
      <c r="L30" s="414" t="s">
        <v>310</v>
      </c>
      <c r="M30" s="1367">
        <v>10012</v>
      </c>
      <c r="N30" s="1367"/>
      <c r="O30" s="1367"/>
      <c r="P30" s="1367"/>
      <c r="Q30" s="1372"/>
      <c r="R30" s="1363">
        <v>20012</v>
      </c>
      <c r="S30" s="1363"/>
      <c r="T30" s="1363"/>
      <c r="U30" s="1363"/>
      <c r="V30" s="1423"/>
      <c r="W30" s="421">
        <v>0</v>
      </c>
      <c r="X30" s="1367">
        <v>30012</v>
      </c>
      <c r="Y30" s="1367"/>
      <c r="Z30" s="1367"/>
      <c r="AA30" s="1367"/>
      <c r="AB30" s="1372"/>
      <c r="AC30" s="1367">
        <v>40012</v>
      </c>
      <c r="AD30" s="1367"/>
      <c r="AE30" s="1367"/>
      <c r="AF30" s="1367"/>
      <c r="AG30" s="1371"/>
      <c r="AH30" s="1437"/>
    </row>
    <row r="31" spans="1:34" ht="33" customHeight="1" thickBot="1">
      <c r="A31" s="58"/>
      <c r="B31" s="1434" t="s">
        <v>448</v>
      </c>
      <c r="C31" s="1435"/>
      <c r="D31" s="1435"/>
      <c r="E31" s="1435"/>
      <c r="F31" s="1435"/>
      <c r="G31" s="1435"/>
      <c r="H31" s="61"/>
      <c r="I31" s="61"/>
      <c r="J31" s="61"/>
      <c r="K31" s="61"/>
      <c r="L31" s="414" t="s">
        <v>311</v>
      </c>
      <c r="M31" s="1367">
        <v>10013</v>
      </c>
      <c r="N31" s="1367"/>
      <c r="O31" s="1367"/>
      <c r="P31" s="1367"/>
      <c r="Q31" s="1372"/>
      <c r="R31" s="1363">
        <v>20013</v>
      </c>
      <c r="S31" s="1363"/>
      <c r="T31" s="1363"/>
      <c r="U31" s="1363"/>
      <c r="V31" s="1423"/>
      <c r="W31" s="420" t="s">
        <v>42</v>
      </c>
      <c r="X31" s="1367">
        <v>30013</v>
      </c>
      <c r="Y31" s="1367"/>
      <c r="Z31" s="1367"/>
      <c r="AA31" s="1367"/>
      <c r="AB31" s="1372"/>
      <c r="AC31" s="1367">
        <v>40013</v>
      </c>
      <c r="AD31" s="1367"/>
      <c r="AE31" s="1367"/>
      <c r="AF31" s="1367"/>
      <c r="AG31" s="1371"/>
      <c r="AH31" s="1437"/>
    </row>
    <row r="32" spans="1:34" ht="32.25" customHeight="1">
      <c r="A32" s="58"/>
      <c r="B32" s="1410"/>
      <c r="C32" s="1411"/>
      <c r="D32" s="1411"/>
      <c r="E32" s="1411"/>
      <c r="F32" s="1411"/>
      <c r="G32" s="1411"/>
      <c r="H32" s="1411"/>
      <c r="I32" s="1411"/>
      <c r="J32" s="1412"/>
      <c r="K32" s="61"/>
      <c r="L32" s="414" t="s">
        <v>312</v>
      </c>
      <c r="M32" s="1367">
        <v>10014</v>
      </c>
      <c r="N32" s="1367"/>
      <c r="O32" s="1367"/>
      <c r="P32" s="1367"/>
      <c r="Q32" s="1372"/>
      <c r="R32" s="1363">
        <v>20014</v>
      </c>
      <c r="S32" s="1363"/>
      <c r="T32" s="1363"/>
      <c r="U32" s="1363"/>
      <c r="V32" s="1423"/>
      <c r="W32" s="421">
        <v>0</v>
      </c>
      <c r="X32" s="1367">
        <v>30014</v>
      </c>
      <c r="Y32" s="1367"/>
      <c r="Z32" s="1367"/>
      <c r="AA32" s="1367"/>
      <c r="AB32" s="1372"/>
      <c r="AC32" s="1367">
        <v>40014</v>
      </c>
      <c r="AD32" s="1367"/>
      <c r="AE32" s="1367"/>
      <c r="AF32" s="1367"/>
      <c r="AG32" s="1371"/>
      <c r="AH32" s="1437"/>
    </row>
    <row r="33" spans="1:36" ht="33" customHeight="1">
      <c r="A33" s="58"/>
      <c r="B33" s="1413"/>
      <c r="C33" s="1414"/>
      <c r="D33" s="1414"/>
      <c r="E33" s="1414"/>
      <c r="F33" s="1414"/>
      <c r="G33" s="1414"/>
      <c r="H33" s="1414"/>
      <c r="I33" s="1414"/>
      <c r="J33" s="1415"/>
      <c r="K33" s="61"/>
      <c r="L33" s="414" t="s">
        <v>313</v>
      </c>
      <c r="M33" s="1367">
        <v>10015</v>
      </c>
      <c r="N33" s="1367"/>
      <c r="O33" s="1367"/>
      <c r="P33" s="1367"/>
      <c r="Q33" s="1372"/>
      <c r="R33" s="1363">
        <v>20015</v>
      </c>
      <c r="S33" s="1363"/>
      <c r="T33" s="1363"/>
      <c r="U33" s="1363"/>
      <c r="V33" s="1423"/>
      <c r="W33" s="421">
        <v>0</v>
      </c>
      <c r="X33" s="1367">
        <v>30015</v>
      </c>
      <c r="Y33" s="1367"/>
      <c r="Z33" s="1367"/>
      <c r="AA33" s="1367"/>
      <c r="AB33" s="1372"/>
      <c r="AC33" s="1367">
        <v>40015</v>
      </c>
      <c r="AD33" s="1367"/>
      <c r="AE33" s="1367"/>
      <c r="AF33" s="1367"/>
      <c r="AG33" s="1371"/>
      <c r="AH33" s="1437"/>
    </row>
    <row r="34" spans="1:36" ht="30.75" customHeight="1">
      <c r="A34" s="58"/>
      <c r="B34" s="1413"/>
      <c r="C34" s="1414"/>
      <c r="D34" s="1414"/>
      <c r="E34" s="1414"/>
      <c r="F34" s="1414"/>
      <c r="G34" s="1414"/>
      <c r="H34" s="1414"/>
      <c r="I34" s="1414"/>
      <c r="J34" s="1415"/>
      <c r="K34" s="61"/>
      <c r="L34" s="414" t="s">
        <v>314</v>
      </c>
      <c r="M34" s="1367">
        <v>10016</v>
      </c>
      <c r="N34" s="1367"/>
      <c r="O34" s="1367"/>
      <c r="P34" s="1367"/>
      <c r="Q34" s="1372"/>
      <c r="R34" s="1363">
        <v>20016</v>
      </c>
      <c r="S34" s="1363"/>
      <c r="T34" s="1363"/>
      <c r="U34" s="1363"/>
      <c r="V34" s="1423"/>
      <c r="W34" s="421">
        <v>0</v>
      </c>
      <c r="X34" s="1367">
        <v>30016</v>
      </c>
      <c r="Y34" s="1367"/>
      <c r="Z34" s="1367"/>
      <c r="AA34" s="1367"/>
      <c r="AB34" s="1372"/>
      <c r="AC34" s="1367">
        <v>40016</v>
      </c>
      <c r="AD34" s="1367"/>
      <c r="AE34" s="1367"/>
      <c r="AF34" s="1367"/>
      <c r="AG34" s="1371"/>
      <c r="AH34" s="1437"/>
    </row>
    <row r="35" spans="1:36" ht="36.75" customHeight="1">
      <c r="A35" s="58"/>
      <c r="B35" s="1413"/>
      <c r="C35" s="1414"/>
      <c r="D35" s="1414"/>
      <c r="E35" s="1414"/>
      <c r="F35" s="1414"/>
      <c r="G35" s="1414"/>
      <c r="H35" s="1414"/>
      <c r="I35" s="1414"/>
      <c r="J35" s="1415"/>
      <c r="K35" s="61"/>
      <c r="L35" s="417" t="s">
        <v>315</v>
      </c>
      <c r="M35" s="1367">
        <v>10017</v>
      </c>
      <c r="N35" s="1367"/>
      <c r="O35" s="1367"/>
      <c r="P35" s="1367"/>
      <c r="Q35" s="1372"/>
      <c r="R35" s="1363">
        <v>20017</v>
      </c>
      <c r="S35" s="1363"/>
      <c r="T35" s="1363"/>
      <c r="U35" s="1363"/>
      <c r="V35" s="1423"/>
      <c r="W35" s="421">
        <v>0</v>
      </c>
      <c r="X35" s="1367">
        <v>30017</v>
      </c>
      <c r="Y35" s="1367"/>
      <c r="Z35" s="1367"/>
      <c r="AA35" s="1367"/>
      <c r="AB35" s="1372"/>
      <c r="AC35" s="1367">
        <v>40017</v>
      </c>
      <c r="AD35" s="1367"/>
      <c r="AE35" s="1367"/>
      <c r="AF35" s="1367"/>
      <c r="AG35" s="1371"/>
      <c r="AH35" s="1437"/>
    </row>
    <row r="36" spans="1:36" ht="30" customHeight="1">
      <c r="A36" s="58"/>
      <c r="B36" s="1413"/>
      <c r="C36" s="1414"/>
      <c r="D36" s="1414"/>
      <c r="E36" s="1414"/>
      <c r="F36" s="1414"/>
      <c r="G36" s="1414"/>
      <c r="H36" s="1414"/>
      <c r="I36" s="1414"/>
      <c r="J36" s="1415"/>
      <c r="K36" s="61"/>
      <c r="L36" s="418">
        <v>0</v>
      </c>
      <c r="M36" s="1367">
        <v>10018</v>
      </c>
      <c r="N36" s="1367"/>
      <c r="O36" s="1367"/>
      <c r="P36" s="1367"/>
      <c r="Q36" s="1372"/>
      <c r="R36" s="1363">
        <v>20018</v>
      </c>
      <c r="S36" s="1363"/>
      <c r="T36" s="1363"/>
      <c r="U36" s="1363"/>
      <c r="V36" s="1423"/>
      <c r="W36" s="421">
        <v>0</v>
      </c>
      <c r="X36" s="1367">
        <v>30018</v>
      </c>
      <c r="Y36" s="1367"/>
      <c r="Z36" s="1367"/>
      <c r="AA36" s="1367"/>
      <c r="AB36" s="1372"/>
      <c r="AC36" s="1367">
        <v>40018</v>
      </c>
      <c r="AD36" s="1367"/>
      <c r="AE36" s="1367"/>
      <c r="AF36" s="1367"/>
      <c r="AG36" s="1371"/>
      <c r="AH36" s="1437"/>
    </row>
    <row r="37" spans="1:36" ht="30" customHeight="1">
      <c r="A37" s="58"/>
      <c r="B37" s="1413"/>
      <c r="C37" s="1414"/>
      <c r="D37" s="1414"/>
      <c r="E37" s="1414"/>
      <c r="F37" s="1414"/>
      <c r="G37" s="1414"/>
      <c r="H37" s="1414"/>
      <c r="I37" s="1414"/>
      <c r="J37" s="1415"/>
      <c r="K37" s="61"/>
      <c r="L37" s="418">
        <v>0</v>
      </c>
      <c r="M37" s="1367">
        <v>10019</v>
      </c>
      <c r="N37" s="1367"/>
      <c r="O37" s="1367"/>
      <c r="P37" s="1367"/>
      <c r="Q37" s="1372"/>
      <c r="R37" s="1363">
        <v>20019</v>
      </c>
      <c r="S37" s="1363"/>
      <c r="T37" s="1363"/>
      <c r="U37" s="1363"/>
      <c r="V37" s="1423"/>
      <c r="W37" s="421">
        <v>0</v>
      </c>
      <c r="X37" s="1367">
        <v>30019</v>
      </c>
      <c r="Y37" s="1367"/>
      <c r="Z37" s="1367"/>
      <c r="AA37" s="1367"/>
      <c r="AB37" s="1372"/>
      <c r="AC37" s="1367">
        <v>40019</v>
      </c>
      <c r="AD37" s="1367"/>
      <c r="AE37" s="1367"/>
      <c r="AF37" s="1367"/>
      <c r="AG37" s="1371"/>
      <c r="AH37" s="1437"/>
    </row>
    <row r="38" spans="1:36" ht="32.25" customHeight="1">
      <c r="A38" s="58"/>
      <c r="B38" s="1413"/>
      <c r="C38" s="1414"/>
      <c r="D38" s="1414"/>
      <c r="E38" s="1414"/>
      <c r="F38" s="1414"/>
      <c r="G38" s="1414"/>
      <c r="H38" s="1414"/>
      <c r="I38" s="1414"/>
      <c r="J38" s="1415"/>
      <c r="K38" s="61"/>
      <c r="L38" s="418">
        <v>0</v>
      </c>
      <c r="M38" s="1367">
        <v>10020</v>
      </c>
      <c r="N38" s="1367"/>
      <c r="O38" s="1367"/>
      <c r="P38" s="1367"/>
      <c r="Q38" s="1372"/>
      <c r="R38" s="1363">
        <v>20020</v>
      </c>
      <c r="S38" s="1363"/>
      <c r="T38" s="1363"/>
      <c r="U38" s="1363"/>
      <c r="V38" s="1423"/>
      <c r="W38" s="421">
        <v>0</v>
      </c>
      <c r="X38" s="1367">
        <v>30020</v>
      </c>
      <c r="Y38" s="1367"/>
      <c r="Z38" s="1367"/>
      <c r="AA38" s="1367"/>
      <c r="AB38" s="1372"/>
      <c r="AC38" s="1367">
        <v>40020</v>
      </c>
      <c r="AD38" s="1367"/>
      <c r="AE38" s="1367"/>
      <c r="AF38" s="1367"/>
      <c r="AG38" s="1371"/>
      <c r="AH38" s="1437"/>
    </row>
    <row r="39" spans="1:36" ht="33.75" customHeight="1">
      <c r="A39" s="58"/>
      <c r="B39" s="1413"/>
      <c r="C39" s="1414"/>
      <c r="D39" s="1414"/>
      <c r="E39" s="1414"/>
      <c r="F39" s="1414"/>
      <c r="G39" s="1414"/>
      <c r="H39" s="1414"/>
      <c r="I39" s="1414"/>
      <c r="J39" s="1415"/>
      <c r="K39" s="61"/>
      <c r="L39" s="418">
        <v>0</v>
      </c>
      <c r="M39" s="1367">
        <v>10021</v>
      </c>
      <c r="N39" s="1367"/>
      <c r="O39" s="1367"/>
      <c r="P39" s="1367"/>
      <c r="Q39" s="1372"/>
      <c r="R39" s="1363">
        <v>20021</v>
      </c>
      <c r="S39" s="1363"/>
      <c r="T39" s="1363"/>
      <c r="U39" s="1363"/>
      <c r="V39" s="1423"/>
      <c r="W39" s="420" t="s">
        <v>316</v>
      </c>
      <c r="X39" s="1432"/>
      <c r="Y39" s="1432"/>
      <c r="Z39" s="1432"/>
      <c r="AA39" s="1432"/>
      <c r="AB39" s="1433"/>
      <c r="AC39" s="1363">
        <v>40021</v>
      </c>
      <c r="AD39" s="1364"/>
      <c r="AE39" s="1364"/>
      <c r="AF39" s="1364"/>
      <c r="AG39" s="1365"/>
      <c r="AH39" s="1437"/>
    </row>
    <row r="40" spans="1:36" ht="35.25" customHeight="1">
      <c r="A40" s="58"/>
      <c r="B40" s="1413"/>
      <c r="C40" s="1414"/>
      <c r="D40" s="1414"/>
      <c r="E40" s="1414"/>
      <c r="F40" s="1414"/>
      <c r="G40" s="1414"/>
      <c r="H40" s="1414"/>
      <c r="I40" s="1414"/>
      <c r="J40" s="1415"/>
      <c r="K40" s="61"/>
      <c r="L40" s="418">
        <v>0</v>
      </c>
      <c r="M40" s="1367">
        <v>10022</v>
      </c>
      <c r="N40" s="1367"/>
      <c r="O40" s="1367"/>
      <c r="P40" s="1367"/>
      <c r="Q40" s="1372"/>
      <c r="R40" s="1363">
        <v>20022</v>
      </c>
      <c r="S40" s="1363"/>
      <c r="T40" s="1363"/>
      <c r="U40" s="1363"/>
      <c r="V40" s="1423"/>
      <c r="W40" s="420" t="s">
        <v>317</v>
      </c>
      <c r="X40" s="1367">
        <f>SUM(M10:Q40)-SUM(X10:AB38)</f>
        <v>-379957</v>
      </c>
      <c r="Y40" s="1367"/>
      <c r="Z40" s="1367"/>
      <c r="AA40" s="1367"/>
      <c r="AB40" s="1372"/>
      <c r="AC40" s="1363">
        <f>X40</f>
        <v>-379957</v>
      </c>
      <c r="AD40" s="1363"/>
      <c r="AE40" s="1363"/>
      <c r="AF40" s="1363"/>
      <c r="AG40" s="1366"/>
      <c r="AH40" s="1437"/>
    </row>
    <row r="41" spans="1:36" ht="36" customHeight="1">
      <c r="A41" s="58"/>
      <c r="B41" s="1413"/>
      <c r="C41" s="1414"/>
      <c r="D41" s="1414"/>
      <c r="E41" s="1414"/>
      <c r="F41" s="1414"/>
      <c r="G41" s="1414"/>
      <c r="H41" s="1414"/>
      <c r="I41" s="1414"/>
      <c r="J41" s="1415"/>
      <c r="K41" s="61"/>
      <c r="L41" s="414" t="s">
        <v>318</v>
      </c>
      <c r="M41" s="1432"/>
      <c r="N41" s="1432"/>
      <c r="O41" s="1432"/>
      <c r="P41" s="1432"/>
      <c r="Q41" s="1433"/>
      <c r="R41" s="1363">
        <v>20023</v>
      </c>
      <c r="S41" s="1363"/>
      <c r="T41" s="1363"/>
      <c r="U41" s="1363"/>
      <c r="V41" s="1423"/>
      <c r="W41" s="472" t="s">
        <v>319</v>
      </c>
      <c r="X41" s="1432"/>
      <c r="Y41" s="1432"/>
      <c r="Z41" s="1432"/>
      <c r="AA41" s="1432"/>
      <c r="AB41" s="1433"/>
      <c r="AC41" s="1367">
        <f>AC42-SUM(AC10:AG40)</f>
        <v>2</v>
      </c>
      <c r="AD41" s="1367"/>
      <c r="AE41" s="1367"/>
      <c r="AF41" s="1367"/>
      <c r="AG41" s="1368"/>
      <c r="AH41" s="1437"/>
    </row>
    <row r="42" spans="1:36" ht="30" customHeight="1" thickBot="1">
      <c r="A42" s="58"/>
      <c r="B42" s="1416"/>
      <c r="C42" s="1417"/>
      <c r="D42" s="1417"/>
      <c r="E42" s="1417"/>
      <c r="F42" s="1417"/>
      <c r="G42" s="1417"/>
      <c r="H42" s="1417"/>
      <c r="I42" s="1417"/>
      <c r="J42" s="1418"/>
      <c r="K42" s="61"/>
      <c r="L42" s="419" t="s">
        <v>320</v>
      </c>
      <c r="M42" s="1369">
        <f>SUM(M10:Q41)</f>
        <v>12565931</v>
      </c>
      <c r="N42" s="1369"/>
      <c r="O42" s="1369"/>
      <c r="P42" s="1369"/>
      <c r="Q42" s="1466"/>
      <c r="R42" s="1369">
        <f>SUM(R10:V41)</f>
        <v>12805954</v>
      </c>
      <c r="S42" s="1369"/>
      <c r="T42" s="1369"/>
      <c r="U42" s="1369"/>
      <c r="V42" s="1431"/>
      <c r="W42" s="422" t="s">
        <v>320</v>
      </c>
      <c r="X42" s="1369">
        <f>SUM(X10:AB41)</f>
        <v>12565931</v>
      </c>
      <c r="Y42" s="1369"/>
      <c r="Z42" s="1369"/>
      <c r="AA42" s="1369"/>
      <c r="AB42" s="1462"/>
      <c r="AC42" s="1369">
        <f>R42</f>
        <v>12805954</v>
      </c>
      <c r="AD42" s="1369"/>
      <c r="AE42" s="1369"/>
      <c r="AF42" s="1369"/>
      <c r="AG42" s="1370"/>
      <c r="AH42" s="1437"/>
    </row>
    <row r="43" spans="1:36" ht="30" customHeight="1">
      <c r="A43" s="58"/>
      <c r="B43" s="393" t="s">
        <v>465</v>
      </c>
      <c r="C43" s="389"/>
      <c r="D43" s="390"/>
      <c r="E43" s="390"/>
      <c r="F43" s="390"/>
      <c r="G43" s="390"/>
      <c r="H43" s="391"/>
      <c r="I43" s="392"/>
      <c r="J43" s="392"/>
      <c r="K43" s="61"/>
      <c r="L43" s="394" t="s">
        <v>321</v>
      </c>
      <c r="M43" s="58"/>
      <c r="N43" s="58"/>
      <c r="O43" s="58"/>
      <c r="P43" s="58"/>
      <c r="Q43" s="58"/>
      <c r="R43" s="58"/>
      <c r="S43" s="58"/>
      <c r="T43" s="58"/>
      <c r="U43" s="58"/>
      <c r="V43" s="58"/>
      <c r="W43" s="58"/>
      <c r="X43" s="58"/>
      <c r="Y43" s="58"/>
      <c r="Z43" s="58"/>
      <c r="AA43" s="58"/>
      <c r="AB43" s="58"/>
      <c r="AC43" s="58"/>
      <c r="AD43" s="58"/>
      <c r="AE43" s="58"/>
      <c r="AF43" s="58"/>
      <c r="AG43" s="58"/>
      <c r="AH43" s="58"/>
      <c r="AI43" s="58"/>
      <c r="AJ43" s="58"/>
    </row>
  </sheetData>
  <mergeCells count="188">
    <mergeCell ref="A6:A20"/>
    <mergeCell ref="W7:W8"/>
    <mergeCell ref="AA7:AB8"/>
    <mergeCell ref="AF7:AG8"/>
    <mergeCell ref="Z7:Z8"/>
    <mergeCell ref="X11:AB12"/>
    <mergeCell ref="X14:AB15"/>
    <mergeCell ref="L9:L10"/>
    <mergeCell ref="L20:L21"/>
    <mergeCell ref="L11:L12"/>
    <mergeCell ref="J11:J12"/>
    <mergeCell ref="L18:L19"/>
    <mergeCell ref="R13:V13"/>
    <mergeCell ref="O7:O8"/>
    <mergeCell ref="M10:Q10"/>
    <mergeCell ref="W9:W10"/>
    <mergeCell ref="X10:AB10"/>
    <mergeCell ref="H17:J17"/>
    <mergeCell ref="F12:H12"/>
    <mergeCell ref="B17:F17"/>
    <mergeCell ref="R10:V10"/>
    <mergeCell ref="Y7:Y8"/>
    <mergeCell ref="X22:AB23"/>
    <mergeCell ref="X18:AB19"/>
    <mergeCell ref="W14:W15"/>
    <mergeCell ref="R11:V12"/>
    <mergeCell ref="W22:W23"/>
    <mergeCell ref="X17:AB17"/>
    <mergeCell ref="X30:AB30"/>
    <mergeCell ref="X28:AB29"/>
    <mergeCell ref="C24:H24"/>
    <mergeCell ref="I26:I27"/>
    <mergeCell ref="C26:H26"/>
    <mergeCell ref="C27:H27"/>
    <mergeCell ref="C28:H28"/>
    <mergeCell ref="J26:J27"/>
    <mergeCell ref="W20:W21"/>
    <mergeCell ref="X13:AB13"/>
    <mergeCell ref="R16:V16"/>
    <mergeCell ref="R17:V17"/>
    <mergeCell ref="L14:L15"/>
    <mergeCell ref="W4:X4"/>
    <mergeCell ref="R18:V19"/>
    <mergeCell ref="X7:X8"/>
    <mergeCell ref="L4:V4"/>
    <mergeCell ref="L7:L8"/>
    <mergeCell ref="M7:M8"/>
    <mergeCell ref="R7:R8"/>
    <mergeCell ref="S7:S8"/>
    <mergeCell ref="W11:W12"/>
    <mergeCell ref="L6:V6"/>
    <mergeCell ref="N7:N8"/>
    <mergeCell ref="W18:W19"/>
    <mergeCell ref="X16:AB16"/>
    <mergeCell ref="X38:AB38"/>
    <mergeCell ref="X37:AB37"/>
    <mergeCell ref="M38:Q38"/>
    <mergeCell ref="R41:V41"/>
    <mergeCell ref="M33:Q33"/>
    <mergeCell ref="W26:W27"/>
    <mergeCell ref="X33:AB33"/>
    <mergeCell ref="R34:V34"/>
    <mergeCell ref="R33:V33"/>
    <mergeCell ref="X41:AB41"/>
    <mergeCell ref="M34:Q34"/>
    <mergeCell ref="R32:V32"/>
    <mergeCell ref="M26:Q27"/>
    <mergeCell ref="X35:AB35"/>
    <mergeCell ref="R35:V35"/>
    <mergeCell ref="M28:Q29"/>
    <mergeCell ref="M35:Q35"/>
    <mergeCell ref="R31:V31"/>
    <mergeCell ref="R26:V27"/>
    <mergeCell ref="X32:AB32"/>
    <mergeCell ref="M40:Q40"/>
    <mergeCell ref="R40:V40"/>
    <mergeCell ref="R39:V39"/>
    <mergeCell ref="W28:W29"/>
    <mergeCell ref="H5:J5"/>
    <mergeCell ref="B14:F15"/>
    <mergeCell ref="G14:H15"/>
    <mergeCell ref="X42:AB42"/>
    <mergeCell ref="X40:AB40"/>
    <mergeCell ref="X39:AB39"/>
    <mergeCell ref="X34:AB34"/>
    <mergeCell ref="X36:AB36"/>
    <mergeCell ref="R38:V38"/>
    <mergeCell ref="R37:V37"/>
    <mergeCell ref="R36:V36"/>
    <mergeCell ref="I11:I12"/>
    <mergeCell ref="R20:V21"/>
    <mergeCell ref="R24:V25"/>
    <mergeCell ref="I28:I29"/>
    <mergeCell ref="I18:I19"/>
    <mergeCell ref="I14:I15"/>
    <mergeCell ref="M20:Q21"/>
    <mergeCell ref="M24:Q25"/>
    <mergeCell ref="M30:Q30"/>
    <mergeCell ref="M31:Q31"/>
    <mergeCell ref="M32:Q32"/>
    <mergeCell ref="M42:Q42"/>
    <mergeCell ref="M39:Q39"/>
    <mergeCell ref="AH8:AH42"/>
    <mergeCell ref="X31:AB31"/>
    <mergeCell ref="X26:AB27"/>
    <mergeCell ref="M14:Q15"/>
    <mergeCell ref="M18:Q19"/>
    <mergeCell ref="B20:H20"/>
    <mergeCell ref="L22:L23"/>
    <mergeCell ref="C23:H23"/>
    <mergeCell ref="I22:I23"/>
    <mergeCell ref="J22:J23"/>
    <mergeCell ref="M22:Q23"/>
    <mergeCell ref="R22:V23"/>
    <mergeCell ref="X20:AB21"/>
    <mergeCell ref="B18:H18"/>
    <mergeCell ref="B19:H19"/>
    <mergeCell ref="I20:I21"/>
    <mergeCell ref="W24:W25"/>
    <mergeCell ref="X24:AB25"/>
    <mergeCell ref="R14:V15"/>
    <mergeCell ref="C10:H10"/>
    <mergeCell ref="C9:H9"/>
    <mergeCell ref="J9:J10"/>
    <mergeCell ref="M17:Q17"/>
    <mergeCell ref="I7:I8"/>
    <mergeCell ref="B32:J42"/>
    <mergeCell ref="L28:L29"/>
    <mergeCell ref="L26:L27"/>
    <mergeCell ref="I24:I25"/>
    <mergeCell ref="B26:B27"/>
    <mergeCell ref="B28:B29"/>
    <mergeCell ref="R28:V29"/>
    <mergeCell ref="R30:V30"/>
    <mergeCell ref="B22:B25"/>
    <mergeCell ref="C22:H22"/>
    <mergeCell ref="R42:V42"/>
    <mergeCell ref="M36:Q36"/>
    <mergeCell ref="M41:Q41"/>
    <mergeCell ref="B31:G31"/>
    <mergeCell ref="M37:Q37"/>
    <mergeCell ref="W2:AA2"/>
    <mergeCell ref="W6:AG6"/>
    <mergeCell ref="AC10:AG10"/>
    <mergeCell ref="AC11:AG12"/>
    <mergeCell ref="B21:H21"/>
    <mergeCell ref="C25:H25"/>
    <mergeCell ref="C29:H29"/>
    <mergeCell ref="AC7:AC8"/>
    <mergeCell ref="T7:T8"/>
    <mergeCell ref="U7:V8"/>
    <mergeCell ref="P7:Q8"/>
    <mergeCell ref="AD7:AD8"/>
    <mergeCell ref="AE7:AE8"/>
    <mergeCell ref="B6:I6"/>
    <mergeCell ref="B7:H7"/>
    <mergeCell ref="B8:H8"/>
    <mergeCell ref="B11:B12"/>
    <mergeCell ref="M11:Q12"/>
    <mergeCell ref="M13:Q13"/>
    <mergeCell ref="C11:H11"/>
    <mergeCell ref="C13:H13"/>
    <mergeCell ref="I9:I10"/>
    <mergeCell ref="M16:Q16"/>
    <mergeCell ref="B5:F5"/>
    <mergeCell ref="AC39:AG39"/>
    <mergeCell ref="AC40:AG40"/>
    <mergeCell ref="AC41:AG41"/>
    <mergeCell ref="AC42:AG42"/>
    <mergeCell ref="AC13:AG13"/>
    <mergeCell ref="AC14:AG15"/>
    <mergeCell ref="AC16:AG16"/>
    <mergeCell ref="AC17:AG17"/>
    <mergeCell ref="AC18:AG19"/>
    <mergeCell ref="AC20:AG21"/>
    <mergeCell ref="AC22:AG23"/>
    <mergeCell ref="AC24:AG25"/>
    <mergeCell ref="AC26:AG27"/>
    <mergeCell ref="AC28:AG29"/>
    <mergeCell ref="AC30:AG30"/>
    <mergeCell ref="AC31:AG31"/>
    <mergeCell ref="AC32:AG32"/>
    <mergeCell ref="AC33:AG33"/>
    <mergeCell ref="AC34:AG34"/>
    <mergeCell ref="AC35:AG35"/>
    <mergeCell ref="AC36:AG36"/>
    <mergeCell ref="AC37:AG37"/>
    <mergeCell ref="AC38:AG38"/>
  </mergeCells>
  <phoneticPr fontId="14"/>
  <pageMargins left="0.7" right="0.12" top="0.4" bottom="0.19" header="0.3" footer="0.12"/>
  <pageSetup paperSize="9" scale="50" orientation="landscape"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workbookViewId="0">
      <selection sqref="A1:K1"/>
    </sheetView>
  </sheetViews>
  <sheetFormatPr defaultRowHeight="16.5"/>
  <cols>
    <col min="1" max="1" width="4" style="436" bestFit="1" customWidth="1"/>
    <col min="2" max="2" width="4" style="437" bestFit="1" customWidth="1"/>
    <col min="3" max="3" width="19.875" style="435" customWidth="1"/>
    <col min="4" max="4" width="5" style="435" customWidth="1"/>
    <col min="5" max="5" width="15.75" style="434" customWidth="1"/>
    <col min="6" max="6" width="1.625" style="431" customWidth="1"/>
    <col min="7" max="7" width="4" style="431" customWidth="1"/>
    <col min="8" max="8" width="9.25" style="431" customWidth="1"/>
    <col min="9" max="9" width="14.625" style="431" customWidth="1"/>
    <col min="10" max="10" width="5" style="431" customWidth="1"/>
    <col min="11" max="11" width="15" style="434" customWidth="1"/>
    <col min="12" max="16384" width="9" style="432"/>
  </cols>
  <sheetData>
    <row r="1" spans="1:11" ht="22.5" thickTop="1" thickBot="1">
      <c r="A1" s="1492" t="s">
        <v>577</v>
      </c>
      <c r="B1" s="1493"/>
      <c r="C1" s="1493"/>
      <c r="D1" s="1493"/>
      <c r="E1" s="1493"/>
      <c r="F1" s="1493"/>
      <c r="G1" s="1493"/>
      <c r="H1" s="1493"/>
      <c r="I1" s="1493"/>
      <c r="J1" s="1493"/>
      <c r="K1" s="1494"/>
    </row>
    <row r="2" spans="1:11" ht="6.75" customHeight="1" thickTop="1">
      <c r="A2" s="431"/>
      <c r="B2" s="433"/>
      <c r="C2" s="431"/>
      <c r="D2" s="431"/>
    </row>
    <row r="3" spans="1:11" ht="22.5" customHeight="1">
      <c r="A3" s="1504" t="s">
        <v>468</v>
      </c>
      <c r="B3" s="1495" t="s">
        <v>469</v>
      </c>
      <c r="C3" s="426" t="s">
        <v>470</v>
      </c>
      <c r="D3" s="427" t="s">
        <v>471</v>
      </c>
      <c r="E3" s="445">
        <v>12345678</v>
      </c>
      <c r="G3" s="1497" t="s">
        <v>472</v>
      </c>
      <c r="H3" s="1535" t="s">
        <v>575</v>
      </c>
      <c r="I3" s="1534"/>
      <c r="J3" s="442" t="s">
        <v>551</v>
      </c>
      <c r="K3" s="446">
        <f>ROUNDDOWN(E26-E40,-3)</f>
        <v>24691000</v>
      </c>
    </row>
    <row r="4" spans="1:11" ht="22.5" customHeight="1">
      <c r="A4" s="1505"/>
      <c r="B4" s="1496"/>
      <c r="C4" s="426" t="s">
        <v>383</v>
      </c>
      <c r="D4" s="427" t="s">
        <v>474</v>
      </c>
      <c r="E4" s="445">
        <v>12345678</v>
      </c>
      <c r="G4" s="1498"/>
      <c r="H4" s="1536" t="s">
        <v>580</v>
      </c>
      <c r="I4" s="1509"/>
      <c r="J4" s="440" t="s">
        <v>552</v>
      </c>
      <c r="K4" s="445">
        <v>12345678</v>
      </c>
    </row>
    <row r="5" spans="1:11" ht="22.5" customHeight="1">
      <c r="A5" s="1505"/>
      <c r="B5" s="1500" t="s">
        <v>475</v>
      </c>
      <c r="C5" s="1501"/>
      <c r="D5" s="428" t="s">
        <v>476</v>
      </c>
      <c r="E5" s="445">
        <v>12345678</v>
      </c>
      <c r="G5" s="1498"/>
      <c r="H5" s="1537" t="s">
        <v>477</v>
      </c>
      <c r="I5" s="1509"/>
      <c r="J5" s="428" t="s">
        <v>553</v>
      </c>
      <c r="K5" s="445">
        <v>12345678</v>
      </c>
    </row>
    <row r="6" spans="1:11" ht="22.5" customHeight="1">
      <c r="A6" s="1505"/>
      <c r="B6" s="1500" t="s">
        <v>478</v>
      </c>
      <c r="C6" s="1501"/>
      <c r="D6" s="428" t="s">
        <v>479</v>
      </c>
      <c r="E6" s="445">
        <v>12345678</v>
      </c>
      <c r="G6" s="1498"/>
      <c r="H6" s="1538"/>
      <c r="I6" s="1539"/>
      <c r="J6" s="427" t="s">
        <v>554</v>
      </c>
      <c r="K6" s="445">
        <v>12345678</v>
      </c>
    </row>
    <row r="7" spans="1:11" ht="22.5" customHeight="1">
      <c r="A7" s="1505"/>
      <c r="B7" s="1500" t="s">
        <v>480</v>
      </c>
      <c r="C7" s="1501"/>
      <c r="D7" s="428" t="s">
        <v>481</v>
      </c>
      <c r="E7" s="445">
        <v>12345678</v>
      </c>
      <c r="G7" s="1498"/>
      <c r="H7" s="1508" t="s">
        <v>550</v>
      </c>
      <c r="I7" s="1509"/>
      <c r="J7" s="428" t="s">
        <v>555</v>
      </c>
      <c r="K7" s="445">
        <v>12345678</v>
      </c>
    </row>
    <row r="8" spans="1:11" ht="22.5" customHeight="1">
      <c r="A8" s="1505"/>
      <c r="B8" s="1500" t="s">
        <v>482</v>
      </c>
      <c r="C8" s="1501"/>
      <c r="D8" s="429" t="s">
        <v>483</v>
      </c>
      <c r="E8" s="445">
        <v>12345678</v>
      </c>
      <c r="G8" s="1498"/>
      <c r="H8" s="1508" t="s">
        <v>484</v>
      </c>
      <c r="I8" s="1509"/>
      <c r="J8" s="439" t="s">
        <v>488</v>
      </c>
      <c r="K8" s="445">
        <v>12345678</v>
      </c>
    </row>
    <row r="9" spans="1:11" ht="22.5" customHeight="1">
      <c r="A9" s="1505"/>
      <c r="B9" s="1495" t="s">
        <v>485</v>
      </c>
      <c r="C9" s="430" t="s">
        <v>486</v>
      </c>
      <c r="D9" s="429" t="s">
        <v>487</v>
      </c>
      <c r="E9" s="445">
        <v>12345678</v>
      </c>
      <c r="G9" s="1498"/>
      <c r="H9" s="1545" t="s">
        <v>556</v>
      </c>
      <c r="I9" s="1509"/>
      <c r="J9" s="439" t="s">
        <v>557</v>
      </c>
      <c r="K9" s="445">
        <v>12345678</v>
      </c>
    </row>
    <row r="10" spans="1:11" ht="22.5" customHeight="1">
      <c r="A10" s="1505"/>
      <c r="B10" s="1507"/>
      <c r="C10" s="430" t="s">
        <v>530</v>
      </c>
      <c r="D10" s="429" t="s">
        <v>490</v>
      </c>
      <c r="E10" s="445">
        <v>12345678</v>
      </c>
      <c r="G10" s="1498"/>
      <c r="H10" s="1535" t="s">
        <v>558</v>
      </c>
      <c r="I10" s="1534"/>
      <c r="J10" s="442" t="s">
        <v>409</v>
      </c>
      <c r="K10" s="446">
        <f>K4-K5-K6-K7-K8-K9</f>
        <v>-49382712</v>
      </c>
    </row>
    <row r="11" spans="1:11" ht="22.5" customHeight="1">
      <c r="A11" s="1505"/>
      <c r="B11" s="1496"/>
      <c r="C11" s="430" t="s">
        <v>489</v>
      </c>
      <c r="D11" s="428" t="s">
        <v>493</v>
      </c>
      <c r="E11" s="445">
        <v>12345678</v>
      </c>
      <c r="G11" s="1498"/>
      <c r="H11" s="1537" t="s">
        <v>494</v>
      </c>
      <c r="I11" s="1509"/>
      <c r="J11" s="428" t="s">
        <v>410</v>
      </c>
      <c r="K11" s="445">
        <v>12345678</v>
      </c>
    </row>
    <row r="12" spans="1:11" ht="22.5" customHeight="1">
      <c r="A12" s="1505"/>
      <c r="B12" s="1502" t="s">
        <v>491</v>
      </c>
      <c r="C12" s="430" t="s">
        <v>492</v>
      </c>
      <c r="D12" s="428" t="s">
        <v>496</v>
      </c>
      <c r="E12" s="445">
        <v>12345678</v>
      </c>
      <c r="G12" s="1498"/>
      <c r="H12" s="1535" t="s">
        <v>559</v>
      </c>
      <c r="I12" s="1540"/>
      <c r="J12" s="442" t="s">
        <v>411</v>
      </c>
      <c r="K12" s="446">
        <f>K10-K11</f>
        <v>-61728390</v>
      </c>
    </row>
    <row r="13" spans="1:11" ht="22.5" customHeight="1">
      <c r="A13" s="1505"/>
      <c r="B13" s="1503"/>
      <c r="C13" s="430" t="s">
        <v>495</v>
      </c>
      <c r="D13" s="428" t="s">
        <v>498</v>
      </c>
      <c r="E13" s="445">
        <v>12345678</v>
      </c>
      <c r="G13" s="1498"/>
      <c r="H13" s="1541" t="s">
        <v>573</v>
      </c>
      <c r="I13" s="1542"/>
      <c r="J13" s="438" t="s">
        <v>412</v>
      </c>
      <c r="K13" s="446">
        <f>ROUNDDOWN(K12*0.021,0)</f>
        <v>-1296296</v>
      </c>
    </row>
    <row r="14" spans="1:11" ht="22.5" customHeight="1">
      <c r="A14" s="1506"/>
      <c r="B14" s="1500" t="s">
        <v>497</v>
      </c>
      <c r="C14" s="1501"/>
      <c r="D14" s="428" t="s">
        <v>531</v>
      </c>
      <c r="E14" s="445">
        <v>12345678</v>
      </c>
      <c r="G14" s="1498"/>
      <c r="H14" s="1541" t="s">
        <v>560</v>
      </c>
      <c r="I14" s="1542"/>
      <c r="J14" s="438" t="s">
        <v>561</v>
      </c>
      <c r="K14" s="446">
        <f>K12+K13</f>
        <v>-63024686</v>
      </c>
    </row>
    <row r="15" spans="1:11" ht="22.5" customHeight="1">
      <c r="A15" s="1516" t="s">
        <v>529</v>
      </c>
      <c r="B15" s="1495" t="s">
        <v>469</v>
      </c>
      <c r="C15" s="430" t="s">
        <v>470</v>
      </c>
      <c r="D15" s="428" t="s">
        <v>499</v>
      </c>
      <c r="E15" s="445">
        <v>12345678</v>
      </c>
      <c r="G15" s="1498"/>
      <c r="H15" s="1543" t="s">
        <v>563</v>
      </c>
      <c r="I15" s="1544"/>
      <c r="J15" s="439" t="s">
        <v>562</v>
      </c>
      <c r="K15" s="445">
        <v>12345678</v>
      </c>
    </row>
    <row r="16" spans="1:11" ht="22.5" customHeight="1">
      <c r="A16" s="1517"/>
      <c r="B16" s="1496"/>
      <c r="C16" s="430" t="s">
        <v>383</v>
      </c>
      <c r="D16" s="428" t="s">
        <v>500</v>
      </c>
      <c r="E16" s="445">
        <v>12345678</v>
      </c>
      <c r="G16" s="1498"/>
      <c r="H16" s="1543" t="s">
        <v>564</v>
      </c>
      <c r="I16" s="1509"/>
      <c r="J16" s="427" t="s">
        <v>416</v>
      </c>
      <c r="K16" s="445">
        <v>12345678</v>
      </c>
    </row>
    <row r="17" spans="1:11" ht="22.5" customHeight="1">
      <c r="A17" s="1517"/>
      <c r="B17" s="1500" t="s">
        <v>475</v>
      </c>
      <c r="C17" s="1501"/>
      <c r="D17" s="428" t="s">
        <v>501</v>
      </c>
      <c r="E17" s="445">
        <v>12345678</v>
      </c>
      <c r="G17" s="1498"/>
      <c r="H17" s="1541" t="s">
        <v>574</v>
      </c>
      <c r="I17" s="1542"/>
      <c r="J17" s="438" t="s">
        <v>510</v>
      </c>
      <c r="K17" s="446">
        <f>ROUNDDOWN(K14-K15-K16,-2)</f>
        <v>-87716000</v>
      </c>
    </row>
    <row r="18" spans="1:11" ht="22.5" customHeight="1">
      <c r="A18" s="1517"/>
      <c r="B18" s="1500" t="s">
        <v>478</v>
      </c>
      <c r="C18" s="1501"/>
      <c r="D18" s="428" t="s">
        <v>502</v>
      </c>
      <c r="E18" s="445">
        <v>12345678</v>
      </c>
      <c r="G18" s="1498"/>
      <c r="H18" s="1533" t="s">
        <v>565</v>
      </c>
      <c r="I18" s="1534"/>
      <c r="J18" s="427" t="s">
        <v>512</v>
      </c>
      <c r="K18" s="445">
        <v>1234567</v>
      </c>
    </row>
    <row r="19" spans="1:11" ht="22.5" customHeight="1">
      <c r="A19" s="1517"/>
      <c r="B19" s="1500" t="s">
        <v>480</v>
      </c>
      <c r="C19" s="1501"/>
      <c r="D19" s="428" t="s">
        <v>503</v>
      </c>
      <c r="E19" s="445">
        <v>12345678</v>
      </c>
      <c r="G19" s="1498"/>
      <c r="H19" s="1547" t="s">
        <v>581</v>
      </c>
      <c r="I19" s="444" t="s">
        <v>505</v>
      </c>
      <c r="J19" s="447">
        <v>51</v>
      </c>
      <c r="K19" s="446" t="str">
        <f>IF((K17-K18)&gt;=0,K17-K18,"")</f>
        <v/>
      </c>
    </row>
    <row r="20" spans="1:11" ht="22.5" customHeight="1">
      <c r="A20" s="1517"/>
      <c r="B20" s="1500" t="s">
        <v>482</v>
      </c>
      <c r="C20" s="1501"/>
      <c r="D20" s="429" t="s">
        <v>504</v>
      </c>
      <c r="E20" s="445">
        <v>12345678</v>
      </c>
      <c r="G20" s="1499"/>
      <c r="H20" s="1548"/>
      <c r="I20" s="444" t="s">
        <v>507</v>
      </c>
      <c r="J20" s="447">
        <v>52</v>
      </c>
      <c r="K20" s="446">
        <f>IF((K17-K18)&lt;=0,K17-K18,"")</f>
        <v>-88950567</v>
      </c>
    </row>
    <row r="21" spans="1:11" ht="22.5" customHeight="1">
      <c r="A21" s="1517"/>
      <c r="B21" s="1513" t="s">
        <v>485</v>
      </c>
      <c r="C21" s="449" t="s">
        <v>532</v>
      </c>
      <c r="D21" s="429" t="s">
        <v>506</v>
      </c>
      <c r="E21" s="445">
        <v>12345678</v>
      </c>
      <c r="G21" s="1510" t="s">
        <v>489</v>
      </c>
      <c r="H21" s="1533" t="s">
        <v>566</v>
      </c>
      <c r="I21" s="1549"/>
      <c r="J21" s="443">
        <v>53</v>
      </c>
      <c r="K21" s="445">
        <v>12345678</v>
      </c>
    </row>
    <row r="22" spans="1:11" ht="22.5" customHeight="1">
      <c r="A22" s="1517"/>
      <c r="B22" s="1514"/>
      <c r="C22" s="449" t="s">
        <v>530</v>
      </c>
      <c r="D22" s="429" t="s">
        <v>508</v>
      </c>
      <c r="E22" s="445">
        <v>12345678</v>
      </c>
      <c r="G22" s="1511"/>
      <c r="H22" s="1550" t="s">
        <v>509</v>
      </c>
      <c r="I22" s="1549"/>
      <c r="J22" s="443">
        <v>54</v>
      </c>
      <c r="K22" s="445">
        <v>12345678</v>
      </c>
    </row>
    <row r="23" spans="1:11" ht="22.5" customHeight="1">
      <c r="A23" s="1517"/>
      <c r="B23" s="1514"/>
      <c r="C23" s="449" t="s">
        <v>489</v>
      </c>
      <c r="D23" s="429" t="s">
        <v>511</v>
      </c>
      <c r="E23" s="445">
        <v>12345678</v>
      </c>
      <c r="G23" s="1511"/>
      <c r="H23" s="1550" t="s">
        <v>582</v>
      </c>
      <c r="I23" s="1549"/>
      <c r="J23" s="443">
        <v>55</v>
      </c>
      <c r="K23" s="445">
        <v>12345678</v>
      </c>
    </row>
    <row r="24" spans="1:11" ht="22.5" customHeight="1">
      <c r="A24" s="1517"/>
      <c r="B24" s="1515"/>
      <c r="C24" s="448" t="s">
        <v>533</v>
      </c>
      <c r="D24" s="438" t="s">
        <v>534</v>
      </c>
      <c r="E24" s="446">
        <f>SUM(E21:E23)</f>
        <v>37037034</v>
      </c>
      <c r="G24" s="1511"/>
      <c r="H24" s="1537" t="s">
        <v>515</v>
      </c>
      <c r="I24" s="1546"/>
      <c r="J24" s="443">
        <v>56</v>
      </c>
      <c r="K24" s="445">
        <v>12345678</v>
      </c>
    </row>
    <row r="25" spans="1:11" ht="22.5" customHeight="1">
      <c r="A25" s="1517"/>
      <c r="B25" s="1520" t="s">
        <v>578</v>
      </c>
      <c r="C25" s="1521"/>
      <c r="D25" s="438" t="s">
        <v>535</v>
      </c>
      <c r="E25" s="446">
        <f>E12+(E13+E14)/2</f>
        <v>24691356</v>
      </c>
      <c r="G25" s="1511"/>
      <c r="H25" s="1533" t="s">
        <v>567</v>
      </c>
      <c r="I25" s="1549"/>
      <c r="J25" s="443">
        <v>57</v>
      </c>
      <c r="K25" s="445">
        <v>12345678</v>
      </c>
    </row>
    <row r="26" spans="1:11" ht="25.5" customHeight="1">
      <c r="A26" s="1518"/>
      <c r="B26" s="1520" t="s">
        <v>537</v>
      </c>
      <c r="C26" s="1521"/>
      <c r="D26" s="438" t="s">
        <v>536</v>
      </c>
      <c r="E26" s="446">
        <f>SUM(E15:E25)</f>
        <v>172839492</v>
      </c>
      <c r="G26" s="1511"/>
      <c r="H26" s="1545" t="s">
        <v>568</v>
      </c>
      <c r="I26" s="1551"/>
      <c r="J26" s="443">
        <v>58</v>
      </c>
      <c r="K26" s="445">
        <v>12345678</v>
      </c>
    </row>
    <row r="27" spans="1:11" ht="22.5" customHeight="1">
      <c r="A27" s="1522" t="s">
        <v>513</v>
      </c>
      <c r="B27" s="1500" t="s">
        <v>514</v>
      </c>
      <c r="C27" s="1501"/>
      <c r="D27" s="428" t="s">
        <v>519</v>
      </c>
      <c r="E27" s="445">
        <v>12345678</v>
      </c>
      <c r="G27" s="1511"/>
      <c r="H27" s="1550" t="s">
        <v>569</v>
      </c>
      <c r="I27" s="1549"/>
      <c r="J27" s="443">
        <v>59</v>
      </c>
      <c r="K27" s="445">
        <v>12345678</v>
      </c>
    </row>
    <row r="28" spans="1:11" ht="22.5" customHeight="1">
      <c r="A28" s="1523"/>
      <c r="B28" s="1525" t="s">
        <v>516</v>
      </c>
      <c r="C28" s="1526"/>
      <c r="D28" s="428" t="s">
        <v>520</v>
      </c>
      <c r="E28" s="445">
        <v>12345678</v>
      </c>
      <c r="G28" s="1511"/>
      <c r="H28" s="1537" t="s">
        <v>570</v>
      </c>
      <c r="I28" s="1546"/>
      <c r="J28" s="443">
        <v>60</v>
      </c>
      <c r="K28" s="445">
        <v>12345678</v>
      </c>
    </row>
    <row r="29" spans="1:11" ht="22.5" customHeight="1">
      <c r="A29" s="1523"/>
      <c r="B29" s="1500" t="s">
        <v>517</v>
      </c>
      <c r="C29" s="1501"/>
      <c r="D29" s="429" t="s">
        <v>540</v>
      </c>
      <c r="E29" s="445">
        <v>12345678</v>
      </c>
      <c r="G29" s="1512"/>
      <c r="H29" s="1537" t="s">
        <v>571</v>
      </c>
      <c r="I29" s="1546"/>
      <c r="J29" s="443">
        <v>61</v>
      </c>
      <c r="K29" s="445">
        <v>12345678</v>
      </c>
    </row>
    <row r="30" spans="1:11" ht="22.5" customHeight="1">
      <c r="A30" s="1523"/>
      <c r="B30" s="1500" t="s">
        <v>518</v>
      </c>
      <c r="C30" s="1501"/>
      <c r="D30" s="428" t="s">
        <v>541</v>
      </c>
      <c r="E30" s="445">
        <v>12345678</v>
      </c>
      <c r="G30" s="1527" t="s">
        <v>576</v>
      </c>
      <c r="H30" s="1531" t="s">
        <v>572</v>
      </c>
      <c r="I30" s="1532"/>
      <c r="J30" s="443">
        <v>62</v>
      </c>
      <c r="K30" s="445">
        <v>12345678</v>
      </c>
    </row>
    <row r="31" spans="1:11" ht="22.5" customHeight="1">
      <c r="A31" s="1523"/>
      <c r="B31" s="1500" t="s">
        <v>579</v>
      </c>
      <c r="C31" s="1501"/>
      <c r="D31" s="441" t="s">
        <v>523</v>
      </c>
      <c r="E31" s="445">
        <v>12345678</v>
      </c>
      <c r="G31" s="1528"/>
      <c r="H31" s="1529" t="s">
        <v>583</v>
      </c>
      <c r="I31" s="1530"/>
      <c r="J31" s="443">
        <v>63</v>
      </c>
      <c r="K31" s="445">
        <v>12345678</v>
      </c>
    </row>
    <row r="32" spans="1:11" ht="22.5" customHeight="1">
      <c r="A32" s="1523"/>
      <c r="B32" s="1525" t="s">
        <v>521</v>
      </c>
      <c r="C32" s="1526"/>
      <c r="D32" s="439" t="s">
        <v>542</v>
      </c>
      <c r="E32" s="445">
        <v>12345678</v>
      </c>
    </row>
    <row r="33" spans="1:9" ht="22.5" customHeight="1">
      <c r="A33" s="1523"/>
      <c r="B33" s="1500" t="s">
        <v>522</v>
      </c>
      <c r="C33" s="1501"/>
      <c r="D33" s="439" t="s">
        <v>543</v>
      </c>
      <c r="E33" s="445">
        <v>12345678</v>
      </c>
    </row>
    <row r="34" spans="1:9" ht="22.5" customHeight="1">
      <c r="A34" s="1523"/>
      <c r="B34" s="1500" t="s">
        <v>524</v>
      </c>
      <c r="C34" s="1501"/>
      <c r="D34" s="428" t="s">
        <v>544</v>
      </c>
      <c r="E34" s="445">
        <v>12345678</v>
      </c>
    </row>
    <row r="35" spans="1:9" ht="22.5" customHeight="1">
      <c r="A35" s="1523"/>
      <c r="B35" s="1500" t="s">
        <v>525</v>
      </c>
      <c r="C35" s="1501"/>
      <c r="D35" s="429" t="s">
        <v>545</v>
      </c>
      <c r="E35" s="445">
        <v>12345678</v>
      </c>
      <c r="G35" s="1519"/>
      <c r="H35" s="1519"/>
      <c r="I35" s="1519"/>
    </row>
    <row r="36" spans="1:9" ht="22.5" customHeight="1">
      <c r="A36" s="1523"/>
      <c r="B36" s="1500" t="s">
        <v>538</v>
      </c>
      <c r="C36" s="1501"/>
      <c r="D36" s="429" t="s">
        <v>546</v>
      </c>
      <c r="E36" s="445">
        <f>SUM(E27:E35)</f>
        <v>111111102</v>
      </c>
      <c r="G36" s="1519"/>
      <c r="H36" s="1519"/>
      <c r="I36" s="1519"/>
    </row>
    <row r="37" spans="1:9" ht="23.25" customHeight="1">
      <c r="A37" s="1523"/>
      <c r="B37" s="1500" t="s">
        <v>526</v>
      </c>
      <c r="C37" s="1501"/>
      <c r="D37" s="428" t="s">
        <v>473</v>
      </c>
      <c r="E37" s="445">
        <v>12345678</v>
      </c>
      <c r="G37" s="1519"/>
      <c r="H37" s="1519"/>
      <c r="I37" s="1519"/>
    </row>
    <row r="38" spans="1:9" ht="23.25" customHeight="1">
      <c r="A38" s="1523"/>
      <c r="B38" s="1500" t="s">
        <v>527</v>
      </c>
      <c r="C38" s="1501"/>
      <c r="D38" s="440" t="s">
        <v>547</v>
      </c>
      <c r="E38" s="445">
        <v>12345678</v>
      </c>
      <c r="G38" s="1519"/>
      <c r="H38" s="1519"/>
      <c r="I38" s="1519"/>
    </row>
    <row r="39" spans="1:9" ht="23.25" customHeight="1">
      <c r="A39" s="1523"/>
      <c r="B39" s="1500" t="s">
        <v>528</v>
      </c>
      <c r="C39" s="1501"/>
      <c r="D39" s="440" t="s">
        <v>548</v>
      </c>
      <c r="E39" s="445">
        <v>12345678</v>
      </c>
      <c r="G39" s="1519"/>
      <c r="H39" s="1519"/>
      <c r="I39" s="1519"/>
    </row>
    <row r="40" spans="1:9" ht="27" customHeight="1">
      <c r="A40" s="1524"/>
      <c r="B40" s="1520" t="s">
        <v>539</v>
      </c>
      <c r="C40" s="1521"/>
      <c r="D40" s="438" t="s">
        <v>549</v>
      </c>
      <c r="E40" s="446">
        <f>SUM(E36:E39)</f>
        <v>148148136</v>
      </c>
      <c r="G40" s="1519"/>
      <c r="H40" s="1519"/>
      <c r="I40" s="1519"/>
    </row>
  </sheetData>
  <mergeCells count="71">
    <mergeCell ref="H10:I10"/>
    <mergeCell ref="H11:I11"/>
    <mergeCell ref="H29:I29"/>
    <mergeCell ref="H19:H20"/>
    <mergeCell ref="H21:I21"/>
    <mergeCell ref="H22:I22"/>
    <mergeCell ref="H23:I23"/>
    <mergeCell ref="H24:I24"/>
    <mergeCell ref="H25:I25"/>
    <mergeCell ref="H26:I26"/>
    <mergeCell ref="H27:I27"/>
    <mergeCell ref="H28:I28"/>
    <mergeCell ref="H31:I31"/>
    <mergeCell ref="H30:I30"/>
    <mergeCell ref="G35:I35"/>
    <mergeCell ref="H18:I18"/>
    <mergeCell ref="H3:I3"/>
    <mergeCell ref="H4:I4"/>
    <mergeCell ref="H5:I5"/>
    <mergeCell ref="H6:I6"/>
    <mergeCell ref="H12:I12"/>
    <mergeCell ref="H13:I13"/>
    <mergeCell ref="H14:I14"/>
    <mergeCell ref="H15:I15"/>
    <mergeCell ref="H16:I16"/>
    <mergeCell ref="H17:I17"/>
    <mergeCell ref="H9:I9"/>
    <mergeCell ref="H7:I7"/>
    <mergeCell ref="G30:G31"/>
    <mergeCell ref="B34:C34"/>
    <mergeCell ref="B35:C35"/>
    <mergeCell ref="B36:C36"/>
    <mergeCell ref="B37:C37"/>
    <mergeCell ref="B33:C33"/>
    <mergeCell ref="G38:I38"/>
    <mergeCell ref="G39:I39"/>
    <mergeCell ref="G40:I40"/>
    <mergeCell ref="B39:C39"/>
    <mergeCell ref="B38:C38"/>
    <mergeCell ref="G21:G29"/>
    <mergeCell ref="B21:B24"/>
    <mergeCell ref="A15:A26"/>
    <mergeCell ref="G36:I36"/>
    <mergeCell ref="B40:C40"/>
    <mergeCell ref="G37:I37"/>
    <mergeCell ref="B20:C20"/>
    <mergeCell ref="B25:C25"/>
    <mergeCell ref="B26:C26"/>
    <mergeCell ref="A27:A40"/>
    <mergeCell ref="B27:C27"/>
    <mergeCell ref="B28:C28"/>
    <mergeCell ref="B29:C29"/>
    <mergeCell ref="B30:C30"/>
    <mergeCell ref="B31:C31"/>
    <mergeCell ref="B32:C32"/>
    <mergeCell ref="A1:K1"/>
    <mergeCell ref="B3:B4"/>
    <mergeCell ref="G3:G20"/>
    <mergeCell ref="B5:C5"/>
    <mergeCell ref="B6:C6"/>
    <mergeCell ref="B7:C7"/>
    <mergeCell ref="B8:C8"/>
    <mergeCell ref="B12:B13"/>
    <mergeCell ref="B14:C14"/>
    <mergeCell ref="B15:B16"/>
    <mergeCell ref="B17:C17"/>
    <mergeCell ref="B18:C18"/>
    <mergeCell ref="B19:C19"/>
    <mergeCell ref="A3:A14"/>
    <mergeCell ref="B9:B11"/>
    <mergeCell ref="H8:I8"/>
  </mergeCells>
  <phoneticPr fontId="14"/>
  <pageMargins left="0.49" right="0.12" top="0.17" bottom="0.17" header="0.12" footer="0.12"/>
  <pageSetup paperSize="9" scale="9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農業所得用①</vt:lpstr>
      <vt:lpstr>農業所得用②</vt:lpstr>
      <vt:lpstr>農業所得用③</vt:lpstr>
      <vt:lpstr>農業所得用④</vt:lpstr>
      <vt:lpstr>確定申告書Ｂ</vt:lpstr>
      <vt:lpstr>農業所得用①!Print_Area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tada</dc:creator>
  <cp:lastModifiedBy>tada</cp:lastModifiedBy>
  <cp:lastPrinted>2021-03-11T08:56:16Z</cp:lastPrinted>
  <dcterms:created xsi:type="dcterms:W3CDTF">2021-01-26T02:01:23Z</dcterms:created>
  <dcterms:modified xsi:type="dcterms:W3CDTF">2021-03-11T08:56:23Z</dcterms:modified>
</cp:coreProperties>
</file>